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TMS\SourceCode\PwC.Tax.Tech.Atms.WebApi\Document\"/>
    </mc:Choice>
  </mc:AlternateContent>
  <bookViews>
    <workbookView xWindow="0" yWindow="0" windowWidth="17250" windowHeight="5895" tabRatio="563" firstSheet="1" activeTab="4"/>
  </bookViews>
  <sheets>
    <sheet name="CIT.YJ00 " sheetId="6" r:id="rId1"/>
    <sheet name="报表代码" sheetId="5" r:id="rId2"/>
    <sheet name="CIT.YJ01" sheetId="2" r:id="rId3"/>
    <sheet name="CIT.YJ02" sheetId="3" r:id="rId4"/>
    <sheet name="CIT.YJ03附表3" sheetId="4"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3" l="1"/>
  <c r="L11" i="3"/>
  <c r="L12" i="3"/>
  <c r="L13" i="3"/>
  <c r="L14" i="3"/>
  <c r="L15" i="3"/>
  <c r="L16" i="3"/>
  <c r="L10" i="3"/>
  <c r="L22" i="3"/>
  <c r="K10" i="3"/>
  <c r="K18" i="3"/>
  <c r="K22" i="3"/>
  <c r="O10" i="3"/>
  <c r="P10" i="3"/>
  <c r="O18" i="3"/>
  <c r="O22" i="3"/>
  <c r="P18" i="3"/>
  <c r="P22" i="3"/>
  <c r="J9" i="6"/>
  <c r="I9" i="6"/>
  <c r="J8" i="6"/>
  <c r="J7" i="6"/>
  <c r="I7" i="6"/>
  <c r="Q21" i="3"/>
  <c r="S21" i="3"/>
  <c r="Q20" i="3"/>
  <c r="R20" i="3"/>
  <c r="R21" i="3"/>
  <c r="M21" i="3"/>
  <c r="M20" i="3"/>
  <c r="M19" i="3"/>
  <c r="M18" i="3"/>
  <c r="M17" i="3"/>
  <c r="J18" i="3"/>
  <c r="J22" i="3"/>
  <c r="Q19" i="3"/>
  <c r="Q18" i="3"/>
  <c r="Q17" i="3"/>
  <c r="S17" i="3"/>
  <c r="Q16" i="3"/>
  <c r="S16" i="3"/>
  <c r="Q15" i="3"/>
  <c r="S15" i="3"/>
  <c r="Q14" i="3"/>
  <c r="S14" i="3"/>
  <c r="Q13" i="3"/>
  <c r="S13" i="3"/>
  <c r="Q12" i="3"/>
  <c r="S12" i="3"/>
  <c r="Q11" i="3"/>
  <c r="S11" i="3"/>
  <c r="N21" i="3"/>
  <c r="N20" i="3"/>
  <c r="N19" i="3"/>
  <c r="N17" i="3"/>
  <c r="N16" i="3"/>
  <c r="L17" i="3"/>
  <c r="M16" i="3"/>
  <c r="M15" i="3"/>
  <c r="M14" i="3"/>
  <c r="N13" i="3"/>
  <c r="M12" i="3"/>
  <c r="N11" i="3"/>
  <c r="H18" i="3"/>
  <c r="G18" i="3"/>
  <c r="F10" i="3"/>
  <c r="F18" i="3"/>
  <c r="F22" i="3"/>
  <c r="I18" i="3"/>
  <c r="I16" i="3"/>
  <c r="I15" i="3"/>
  <c r="I14" i="3"/>
  <c r="I13" i="3"/>
  <c r="I12" i="3"/>
  <c r="I11" i="3"/>
  <c r="H10" i="3"/>
  <c r="G10" i="3"/>
  <c r="E10" i="3"/>
  <c r="E22" i="3"/>
  <c r="D10" i="3"/>
  <c r="D22" i="3"/>
  <c r="C10" i="3"/>
  <c r="C22" i="3"/>
  <c r="E10" i="4"/>
  <c r="E5" i="4"/>
  <c r="D10" i="4"/>
  <c r="D5" i="4"/>
  <c r="E18" i="2"/>
  <c r="E7" i="2"/>
  <c r="E5" i="2"/>
  <c r="F18" i="2"/>
  <c r="F7" i="2"/>
  <c r="F5" i="2"/>
  <c r="H22" i="3"/>
  <c r="R12" i="3"/>
  <c r="N12" i="3"/>
  <c r="R14" i="3"/>
  <c r="R15" i="3"/>
  <c r="R11" i="3"/>
  <c r="R16" i="3"/>
  <c r="R19" i="3"/>
  <c r="R18" i="3"/>
  <c r="S19" i="3"/>
  <c r="S18" i="3"/>
  <c r="S20" i="3"/>
  <c r="R17" i="3"/>
  <c r="R13" i="3"/>
  <c r="G22" i="3"/>
  <c r="N15" i="3"/>
  <c r="M13" i="3"/>
  <c r="M11" i="3"/>
  <c r="M10" i="3"/>
  <c r="M22" i="3"/>
  <c r="N14" i="3"/>
  <c r="S10" i="3"/>
  <c r="N18" i="3"/>
  <c r="Q10" i="3"/>
  <c r="Q22" i="3"/>
  <c r="I10" i="3"/>
  <c r="I22" i="3"/>
  <c r="J14" i="6"/>
  <c r="J16" i="6"/>
  <c r="J20" i="6"/>
  <c r="J22" i="6"/>
  <c r="I14" i="6"/>
  <c r="I16" i="6"/>
  <c r="I8" i="6"/>
  <c r="R10" i="3"/>
  <c r="R22" i="3"/>
  <c r="S22" i="3"/>
  <c r="N10" i="3"/>
  <c r="N22" i="3"/>
</calcChain>
</file>

<file path=xl/sharedStrings.xml><?xml version="1.0" encoding="utf-8"?>
<sst xmlns="http://schemas.openxmlformats.org/spreadsheetml/2006/main" count="217" uniqueCount="179">
  <si>
    <t xml:space="preserve">纳税人识别号 ：□□□□□□□□□□□□□□□                             </t>
  </si>
  <si>
    <t>纳税人名称:</t>
  </si>
  <si>
    <t>金额单位:   人民币元(列至角分)</t>
  </si>
  <si>
    <t>行次</t>
  </si>
  <si>
    <t>项       目</t>
  </si>
  <si>
    <t>本期金额</t>
  </si>
  <si>
    <t>累计金额</t>
  </si>
  <si>
    <t>一、按照实际利润额预缴</t>
  </si>
  <si>
    <t>营业收入</t>
  </si>
  <si>
    <t>营业成本</t>
  </si>
  <si>
    <t>利润总额</t>
  </si>
  <si>
    <t>加:特定业务计算的应纳税所得额</t>
  </si>
  <si>
    <t>减:不征税收入和税基减免应纳税所得额（请填附表1）</t>
  </si>
  <si>
    <t xml:space="preserve">   固定资产加速折旧（扣除）调减额（请填附表2）</t>
  </si>
  <si>
    <t xml:space="preserve">   弥补以前年度亏损</t>
  </si>
  <si>
    <t>实际利润额（4行+5行-6行-7行-8行）</t>
  </si>
  <si>
    <t>税率(25%)</t>
  </si>
  <si>
    <t>应纳所得税额（9行×10行）</t>
  </si>
  <si>
    <t>减:减免所得税额（请填附表3）</t>
  </si>
  <si>
    <t xml:space="preserve">   实际已预缴所得税额</t>
  </si>
  <si>
    <t>——</t>
  </si>
  <si>
    <t xml:space="preserve">   特定业务预缴（征）所得税额</t>
  </si>
  <si>
    <t>应补（退）所得税额（11行-12行-13行-14行）</t>
  </si>
  <si>
    <t>减：以前年度多缴在本期抵缴所得税额</t>
  </si>
  <si>
    <t>本月（季）实际应补（退）所得税额</t>
  </si>
  <si>
    <t>二、按照上一纳税年度应纳税所得额平均额预缴</t>
  </si>
  <si>
    <t>上一纳税年度应纳税所得额</t>
  </si>
  <si>
    <t>本月（季）应纳税所得额（19行×1/4或1/12）</t>
  </si>
  <si>
    <t>本月（季）应纳所得税额（20行×21行）</t>
  </si>
  <si>
    <t>减：减免所得税额(请填附表3）</t>
  </si>
  <si>
    <t>本月（季）实际应纳所得税额（22行-23行）</t>
  </si>
  <si>
    <t>三、按照税务机关确定的其他方法预缴</t>
  </si>
  <si>
    <t>本月（季）税务机关确定的预缴所得税额</t>
  </si>
  <si>
    <t>总分机构纳税人</t>
  </si>
  <si>
    <t>总机构</t>
  </si>
  <si>
    <t>总机构分摊所得税额(15行或24行或26行×总机构分摊预缴比例)</t>
  </si>
  <si>
    <t>财政集中分配所得税额</t>
  </si>
  <si>
    <t>分支机构分摊所得税额(15行或24行或26行×分支机构分摊比例)</t>
  </si>
  <si>
    <t>其中：总机构独立生产经营部门应分摊所得税额</t>
  </si>
  <si>
    <t>分支</t>
  </si>
  <si>
    <t>分配比例</t>
  </si>
  <si>
    <t>机构</t>
  </si>
  <si>
    <t>分配所得税额</t>
  </si>
  <si>
    <t>是否属于小型微利企业：</t>
  </si>
  <si>
    <t>是 □</t>
  </si>
  <si>
    <t>否 □</t>
  </si>
  <si>
    <t xml:space="preserve">    谨声明：此纳税申报表是根据《中华人民共和国企业所得税法》、《中华人民共和国企业所得税法实施条例》和国家有关税收规定填报的，是真实的、可靠的、完整的。</t>
  </si>
  <si>
    <t xml:space="preserve">                       法定代表人（签字）：                  年  月  日</t>
  </si>
  <si>
    <t>纳税人公章：</t>
  </si>
  <si>
    <t>代理申报中介机构公章：</t>
  </si>
  <si>
    <t>主管税务机关受理专用章：</t>
  </si>
  <si>
    <t>会计主管：</t>
  </si>
  <si>
    <t>经办人：</t>
  </si>
  <si>
    <t>受理人：</t>
  </si>
  <si>
    <t>　　</t>
  </si>
  <si>
    <t>经办人执业证件号码：</t>
  </si>
  <si>
    <t>填表日期：   年  月  日</t>
  </si>
  <si>
    <t>代理申报日期：    年  月  日</t>
  </si>
  <si>
    <t>受理日期：    年  月  日</t>
  </si>
  <si>
    <t>不征税收入和税基类减免应纳税所得额明细表</t>
    <phoneticPr fontId="0" type="noConversion"/>
  </si>
  <si>
    <t>合计(2行+3行+14行+19行+30行+31行+32行+33行+34行...)</t>
  </si>
  <si>
    <t>一、不征税收入</t>
  </si>
  <si>
    <t>二、免税收入(4行+5行+……+13行)</t>
  </si>
  <si>
    <t xml:space="preserve">    1.国债利息收入</t>
  </si>
  <si>
    <t xml:space="preserve">    2.地方政府债券利息收入</t>
  </si>
  <si>
    <t xml:space="preserve">    3.符合条件的居民企业之间的股息、红利等权益性投资收益</t>
  </si>
  <si>
    <t xml:space="preserve">    4.符合条件的非营利组织的收入</t>
  </si>
  <si>
    <t>5.证券投资基金投资者取得的免税收入</t>
  </si>
  <si>
    <t>6.证券投资基金管理人取得的免税收入</t>
  </si>
  <si>
    <t>7.中国清洁发展机制基金取得的收入</t>
  </si>
  <si>
    <t>8.受灾地区企业取得的救灾和灾后恢复重建款项等收入</t>
  </si>
  <si>
    <t xml:space="preserve">    9.其他1：</t>
    <phoneticPr fontId="0" type="noConversion"/>
  </si>
  <si>
    <t xml:space="preserve">    10.其他2：</t>
    <phoneticPr fontId="0" type="noConversion"/>
  </si>
  <si>
    <t>三、减计收入(15行+16行+17行+18行)</t>
  </si>
  <si>
    <t xml:space="preserve">    1.综合利用资源生产产品取得的收入</t>
  </si>
  <si>
    <t xml:space="preserve">    2.金融、保险等机构取得的涉农利息、保费收入</t>
  </si>
  <si>
    <t xml:space="preserve">    3.取得的中国铁路建设债券利息收入</t>
  </si>
  <si>
    <t xml:space="preserve">    4.其他：</t>
  </si>
  <si>
    <t>（请填写或选择减免项目名称及减免性质代码）</t>
  </si>
  <si>
    <t>四、所得减免(20行+23行+24行+25行+26行+27行+28行+29行)</t>
  </si>
  <si>
    <t xml:space="preserve">    1.农、林、牧、渔业项目</t>
  </si>
  <si>
    <t xml:space="preserve">    其中：免税项目</t>
  </si>
  <si>
    <t xml:space="preserve">          减半征收项目</t>
  </si>
  <si>
    <t xml:space="preserve">    2.国家重点扶持的公共基础设施项目</t>
  </si>
  <si>
    <t xml:space="preserve">    3.符合条件的环境保护、节能节水项目</t>
  </si>
  <si>
    <t xml:space="preserve">    4.符合条件的技术转让项目</t>
  </si>
  <si>
    <t xml:space="preserve">    5.实施清洁发展机制项目</t>
  </si>
  <si>
    <t xml:space="preserve">    6.节能服务公司实施合同能源管理项目</t>
    <phoneticPr fontId="0" type="noConversion"/>
  </si>
  <si>
    <t>7.其他1：</t>
  </si>
  <si>
    <t>8.其他2：</t>
  </si>
  <si>
    <t>五、新产品、新工艺、新技术研发费用加计扣除</t>
  </si>
  <si>
    <t>六、抵扣应纳税所得额</t>
  </si>
  <si>
    <t>七、其他1：</t>
  </si>
  <si>
    <t xml:space="preserve">    其他2：</t>
    <phoneticPr fontId="0" type="noConversion"/>
  </si>
  <si>
    <t xml:space="preserve">    其他3：</t>
    <phoneticPr fontId="0" type="noConversion"/>
  </si>
  <si>
    <t>项            目</t>
  </si>
  <si>
    <t>房屋、建筑物</t>
  </si>
  <si>
    <t>机器设备和其他固定资产</t>
  </si>
  <si>
    <t>合计</t>
  </si>
  <si>
    <t>原值</t>
  </si>
  <si>
    <t>本期折旧（扣除）额</t>
  </si>
  <si>
    <t>累计折旧（扣除）额</t>
  </si>
  <si>
    <t>会计折旧额</t>
  </si>
  <si>
    <t>正常折旧额</t>
  </si>
  <si>
    <t>税收加速折旧额</t>
  </si>
  <si>
    <t>纳税调整额</t>
  </si>
  <si>
    <t>加速折旧优惠统计额</t>
  </si>
  <si>
    <t>1+4</t>
  </si>
  <si>
    <t>2+5</t>
  </si>
  <si>
    <t>10-8</t>
    <phoneticPr fontId="0" type="noConversion"/>
  </si>
  <si>
    <t>10-9</t>
    <phoneticPr fontId="0" type="noConversion"/>
  </si>
  <si>
    <t>6+3</t>
  </si>
  <si>
    <t>15-13</t>
  </si>
  <si>
    <t>15-14</t>
  </si>
  <si>
    <t>一、重要行业固定资产</t>
  </si>
  <si>
    <t xml:space="preserve">   （一）生物药品制造业</t>
  </si>
  <si>
    <t xml:space="preserve">   （二）专用设备制造业</t>
  </si>
  <si>
    <t xml:space="preserve">   （三）铁路、船舶、航空航天和其他运输设备制造业</t>
  </si>
  <si>
    <t xml:space="preserve">   （四）计算机、通信和其他电子设备制造业</t>
  </si>
  <si>
    <t xml:space="preserve">   （五）仪器仪表制造业</t>
  </si>
  <si>
    <t xml:space="preserve">   （六）信息传输、软件和信息技术服务业</t>
  </si>
  <si>
    <t>二、其他行业研发设备</t>
  </si>
  <si>
    <t>*</t>
  </si>
  <si>
    <t>三、允许一次性扣除的固定资产</t>
  </si>
  <si>
    <t xml:space="preserve">   （一）单位价值不超过100万元的研发仪器、设备</t>
  </si>
  <si>
    <t xml:space="preserve">        其中：六大行业小型微利企业研发和生产经营共用的仪器、设备</t>
  </si>
  <si>
    <t xml:space="preserve">   （二）单位价值不超过5000元的固定资产</t>
  </si>
  <si>
    <t>合        计</t>
  </si>
  <si>
    <t>减免所得税额明细表</t>
    <phoneticPr fontId="0" type="noConversion"/>
  </si>
  <si>
    <t xml:space="preserve">                                            金额单位:   人民币元(列至角分)</t>
  </si>
  <si>
    <t>项          目</t>
  </si>
  <si>
    <t>合计（2行+4行+5行+6行）</t>
  </si>
  <si>
    <t xml:space="preserve">一、符合条件的小型微利企业 </t>
  </si>
  <si>
    <t xml:space="preserve">    其中：减半征税</t>
  </si>
  <si>
    <t>二、国家需要重点扶持的高新技术企业</t>
  </si>
  <si>
    <t>三、减免地方分享所得税的民族自治地方企业</t>
  </si>
  <si>
    <t>四、其他专项优惠（7行+8行+9行+…30行）</t>
  </si>
  <si>
    <t xml:space="preserve">   （一）经济特区和上海浦东新区新设立的高新技术企业</t>
  </si>
  <si>
    <t xml:space="preserve">   （二）经营性文化事业单位转制企业</t>
  </si>
  <si>
    <t xml:space="preserve">   （三）动漫企业</t>
  </si>
  <si>
    <t xml:space="preserve">   （四）受灾地区损失严重的企业</t>
  </si>
  <si>
    <t xml:space="preserve">   （五）受灾地区农村信用社</t>
  </si>
  <si>
    <t xml:space="preserve">   （六）受灾地区的促进就业企业</t>
  </si>
  <si>
    <t xml:space="preserve">   （七）技术先进型服务企业</t>
  </si>
  <si>
    <t xml:space="preserve">   （八）新疆困难地区新办企业</t>
  </si>
  <si>
    <t xml:space="preserve">   （九）新疆喀什、霍尔果斯特殊经济开发区新办企业</t>
  </si>
  <si>
    <t xml:space="preserve">   （十）支持和促进重点群体创业就业企业</t>
  </si>
  <si>
    <t xml:space="preserve">   （十一）集成电路线宽小于0.8微米（含）的集成电路生产企业</t>
  </si>
  <si>
    <t xml:space="preserve">   （十二）集成电路线宽小于0.25微米的集成电路生产企业</t>
  </si>
  <si>
    <t xml:space="preserve">   （十三）投资额超过80亿元人民币的集成电路生产企业</t>
  </si>
  <si>
    <t xml:space="preserve">   （十四）新办集成电路设计企业</t>
  </si>
  <si>
    <t xml:space="preserve">   （十五）国家规划布局内重点集成电路设计企业</t>
  </si>
  <si>
    <t xml:space="preserve">   （十六）符合条件的软件企业</t>
  </si>
  <si>
    <t xml:space="preserve">   （十七）国家规划布局内重点软件企业</t>
  </si>
  <si>
    <t xml:space="preserve">   （十八）设在西部地区的鼓励类产业企业</t>
  </si>
  <si>
    <t xml:space="preserve">   （十九）符合条件的生产和装配伤残人员专门用品企业</t>
  </si>
  <si>
    <t xml:space="preserve">   （二十）中关村国家自主创新示范区从事文化产业支撑技术等领域的高新技术企业</t>
  </si>
  <si>
    <t xml:space="preserve">   （二十一）享受过渡期税收优惠企业</t>
  </si>
  <si>
    <t xml:space="preserve">   （二十二）横琴新区、平潭综合实验区和前海深港现代化服务业合作区企业</t>
  </si>
  <si>
    <t xml:space="preserve">   （二十三）其他1：</t>
  </si>
  <si>
    <t xml:space="preserve">   （二十四）其他2：</t>
  </si>
  <si>
    <t>类型</t>
    <phoneticPr fontId="0" type="noConversion"/>
  </si>
  <si>
    <t>报表代码</t>
    <phoneticPr fontId="0" type="noConversion"/>
  </si>
  <si>
    <t>报表名称</t>
    <phoneticPr fontId="0" type="noConversion"/>
  </si>
  <si>
    <t>企业所得税季度申报表</t>
    <phoneticPr fontId="0" type="noConversion"/>
  </si>
  <si>
    <t>CIT.YJ00</t>
  </si>
  <si>
    <t>企业所得税月(季)度预缴纳税申报表(A类)</t>
    <phoneticPr fontId="0" type="noConversion"/>
  </si>
  <si>
    <t>CIT.YJ01</t>
  </si>
  <si>
    <t>不征税收入和税基类减免应纳税所得额明细表(A类)附表1</t>
  </si>
  <si>
    <t>CIT.YJ02</t>
  </si>
  <si>
    <t>固定资产加速折旧(扣除)明细表(A类)附表2</t>
  </si>
  <si>
    <t>CIT.YJ03</t>
  </si>
  <si>
    <t>减免所得税额明细表(A类)附表3</t>
  </si>
  <si>
    <t>固定资产加速折旧(扣除)明细表</t>
  </si>
  <si>
    <t>中华人民共和国企业所得税月(季)度预缴纳税申报表(A类，2017年版)</t>
  </si>
  <si>
    <t>税款所属期间：     2017年   1 月   1日 至    2017年    3月  31 日</t>
  </si>
  <si>
    <t>中华人民共和国企业所得税月(季)度预缴纳税申报表(A类，2017年版)附表1</t>
  </si>
  <si>
    <t>中华人民共和国企业所得税月（季）度预缴申报表(A类，2017年版) 附表2</t>
  </si>
  <si>
    <t>中华人民共和国企业所得税月(季)度预缴纳税申报表(A类，2017年版)附表3</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</si>
</sst>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family val="2"/>
      <scheme val="minor"/>
    </font>
    <font>
      <b/>
      <sz val="14"/>
      <color theme="1"/>
      <name val="宋体"/>
      <family val="3"/>
      <charset val="134"/>
    </font>
    <font>
      <sz val="10"/>
      <color theme="1"/>
      <name val="Times New Roman"/>
      <family val="1"/>
    </font>
    <font>
      <sz val="10"/>
      <color theme="1"/>
      <name val="宋体"/>
      <family val="3"/>
      <charset val="134"/>
    </font>
    <font>
      <b/>
      <sz val="10"/>
      <color theme="1"/>
      <name val="宋体"/>
      <family val="3"/>
      <charset val="134"/>
    </font>
    <font>
      <sz val="11"/>
      <color theme="1"/>
      <name val="Calibri"/>
      <family val="3"/>
      <charset val="134"/>
      <scheme val="minor"/>
    </font>
    <font>
      <b/>
      <sz val="12"/>
      <color theme="1"/>
      <name val="宋体"/>
      <family val="3"/>
      <charset val="134"/>
    </font>
    <font>
      <sz val="11"/>
      <color theme="1"/>
      <name val="宋体"/>
      <family val="3"/>
      <charset val="134"/>
    </font>
    <font>
      <b/>
      <sz val="10.5"/>
      <color theme="1"/>
      <name val="宋体"/>
      <family val="3"/>
      <charset val="134"/>
    </font>
    <font>
      <b/>
      <sz val="10"/>
      <color theme="1"/>
      <name val="Calibri"/>
      <family val="2"/>
      <scheme val="minor"/>
    </font>
    <font>
      <sz val="10"/>
      <color theme="1"/>
      <name val="Calibri"/>
      <family val="3"/>
      <charset val="134"/>
      <scheme val="minor"/>
    </font>
    <font>
      <sz val="10"/>
      <color theme="1"/>
      <name val="Calibri"/>
      <family val="2"/>
      <scheme val="minor"/>
    </font>
    <font>
      <sz val="10"/>
      <name val="宋体"/>
      <family val="3"/>
      <charset val="134"/>
    </font>
    <font>
      <sz val="11"/>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0">
    <xf numFmtId="0" fontId="0" fillId="0" borderId="0" xfId="0"/>
    <xf numFmtId="0" fontId="2" fillId="0" borderId="0" xfId="0" applyFont="1" applyAlignment="1" applyProtection="1">
      <alignment vertical="center" wrapText="1"/>
    </xf>
    <xf numFmtId="0" fontId="0" fillId="0" borderId="0" xfId="0" applyProtection="1"/>
    <xf numFmtId="0" fontId="2" fillId="0" borderId="0" xfId="0" applyFont="1" applyBorder="1" applyAlignment="1" applyProtection="1">
      <alignment vertical="center" wrapText="1"/>
    </xf>
    <xf numFmtId="0" fontId="3" fillId="0" borderId="3" xfId="0" applyFont="1" applyBorder="1" applyAlignment="1" applyProtection="1">
      <alignment horizontal="center" vertical="center"/>
    </xf>
    <xf numFmtId="0" fontId="3" fillId="0" borderId="3" xfId="0" applyFont="1" applyBorder="1" applyAlignment="1" applyProtection="1">
      <alignment horizontal="center" vertical="center" wrapText="1"/>
    </xf>
    <xf numFmtId="0" fontId="4" fillId="0" borderId="3" xfId="0" applyFont="1" applyBorder="1" applyAlignment="1" applyProtection="1">
      <alignment horizontal="center" vertical="center"/>
    </xf>
    <xf numFmtId="0" fontId="3" fillId="0" borderId="3" xfId="0" applyFont="1" applyBorder="1" applyAlignment="1" applyProtection="1">
      <alignment horizontal="left" vertical="center" wrapText="1"/>
      <protection locked="0"/>
    </xf>
    <xf numFmtId="0" fontId="3" fillId="0" borderId="3" xfId="0" applyFont="1" applyBorder="1" applyAlignment="1" applyProtection="1">
      <alignment horizontal="left" vertical="center"/>
      <protection locked="0"/>
    </xf>
    <xf numFmtId="9" fontId="3" fillId="0" borderId="3" xfId="0" applyNumberFormat="1" applyFont="1" applyBorder="1" applyAlignment="1" applyProtection="1">
      <alignment horizontal="left" vertical="center" wrapText="1"/>
      <protection locked="0"/>
    </xf>
    <xf numFmtId="0" fontId="3" fillId="0" borderId="3" xfId="0" applyFont="1" applyBorder="1" applyAlignment="1" applyProtection="1">
      <alignment horizontal="center" vertical="center" wrapText="1"/>
      <protection locked="0"/>
    </xf>
    <xf numFmtId="0" fontId="5" fillId="0" borderId="0" xfId="0" applyFont="1" applyProtection="1"/>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8" fillId="0" borderId="3" xfId="0" applyFont="1" applyBorder="1" applyAlignment="1">
      <alignment horizontal="center" vertical="center"/>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0" fontId="2" fillId="0" borderId="0" xfId="0" applyFont="1" applyAlignment="1">
      <alignment vertical="center" wrapText="1"/>
    </xf>
    <xf numFmtId="49"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3" fillId="0" borderId="3" xfId="0" applyFont="1" applyBorder="1" applyAlignment="1">
      <alignment horizontal="left" vertical="center"/>
    </xf>
    <xf numFmtId="0" fontId="9" fillId="2" borderId="3" xfId="0" applyFont="1" applyFill="1" applyBorder="1" applyAlignment="1">
      <alignment horizontal="center" vertical="center"/>
    </xf>
    <xf numFmtId="0" fontId="10" fillId="0" borderId="0" xfId="0" applyFont="1"/>
    <xf numFmtId="0" fontId="10" fillId="0" borderId="3" xfId="0" applyFont="1" applyBorder="1" applyAlignment="1">
      <alignment horizontal="left" vertical="top"/>
    </xf>
    <xf numFmtId="0" fontId="10" fillId="0" borderId="0" xfId="0" applyFont="1" applyAlignment="1">
      <alignment horizontal="left" vertical="top"/>
    </xf>
    <xf numFmtId="0" fontId="4" fillId="0" borderId="3" xfId="0" applyFont="1" applyFill="1" applyBorder="1" applyAlignment="1" applyProtection="1">
      <alignment horizontal="center" vertical="center"/>
    </xf>
    <xf numFmtId="0" fontId="2" fillId="0" borderId="0" xfId="0" applyFont="1" applyFill="1" applyAlignment="1" applyProtection="1">
      <alignment vertical="center" wrapText="1"/>
    </xf>
    <xf numFmtId="0" fontId="0" fillId="0" borderId="0" xfId="0" applyFill="1" applyProtection="1"/>
    <xf numFmtId="0" fontId="13" fillId="0" borderId="0" xfId="0" applyFont="1"/>
    <xf numFmtId="4" fontId="3" fillId="0" borderId="3" xfId="0" applyNumberFormat="1" applyFont="1" applyBorder="1" applyAlignment="1" applyProtection="1">
      <alignment horizontal="right" vertical="center" wrapText="1"/>
      <protection locked="0"/>
    </xf>
    <xf numFmtId="9" fontId="3" fillId="0" borderId="3" xfId="0" applyNumberFormat="1" applyFont="1" applyBorder="1" applyAlignment="1" applyProtection="1">
      <alignment horizontal="right" vertical="center" wrapText="1"/>
      <protection locked="0"/>
    </xf>
    <xf numFmtId="0" fontId="1" fillId="0" borderId="0"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3" borderId="3" xfId="0" applyFont="1" applyFill="1" applyBorder="1" applyAlignment="1" applyProtection="1">
      <alignment horizontal="left" vertical="center" wrapText="1"/>
    </xf>
    <xf numFmtId="0" fontId="3" fillId="0" borderId="3" xfId="0" applyFont="1" applyBorder="1" applyAlignment="1" applyProtection="1">
      <alignment horizontal="center" vertical="center" wrapText="1"/>
    </xf>
    <xf numFmtId="0" fontId="4" fillId="0" borderId="3" xfId="0" applyFont="1" applyBorder="1" applyAlignment="1" applyProtection="1">
      <alignment horizontal="left" vertical="center" wrapText="1"/>
    </xf>
    <xf numFmtId="0" fontId="3" fillId="0" borderId="3" xfId="0" applyFont="1" applyBorder="1" applyAlignment="1" applyProtection="1">
      <alignment horizontal="justify" vertical="center" wrapText="1"/>
    </xf>
    <xf numFmtId="0" fontId="3" fillId="3" borderId="3" xfId="0" applyFont="1" applyFill="1" applyBorder="1" applyAlignment="1" applyProtection="1">
      <alignment horizontal="justify" vertical="center" wrapText="1"/>
    </xf>
    <xf numFmtId="0" fontId="3" fillId="0" borderId="3" xfId="0" applyFont="1" applyFill="1" applyBorder="1" applyAlignment="1" applyProtection="1">
      <alignment horizontal="justify" vertical="center" wrapText="1"/>
    </xf>
    <xf numFmtId="0" fontId="4" fillId="0" borderId="3" xfId="0" applyFont="1" applyBorder="1" applyAlignment="1" applyProtection="1">
      <alignment horizontal="center" vertical="center" wrapText="1"/>
    </xf>
    <xf numFmtId="0" fontId="4" fillId="0" borderId="3" xfId="0" applyFont="1" applyBorder="1" applyAlignment="1" applyProtection="1">
      <alignment horizontal="center" vertical="center"/>
    </xf>
    <xf numFmtId="0" fontId="4" fillId="0" borderId="3" xfId="0" applyFont="1" applyBorder="1" applyAlignment="1" applyProtection="1">
      <alignment horizontal="center" vertical="center"/>
      <protection locked="0"/>
    </xf>
    <xf numFmtId="0" fontId="3" fillId="0" borderId="3" xfId="0" applyFont="1" applyBorder="1" applyAlignment="1" applyProtection="1">
      <alignment horizontal="left" vertical="center"/>
    </xf>
    <xf numFmtId="0" fontId="4" fillId="0" borderId="3" xfId="0" applyFont="1" applyBorder="1" applyAlignment="1" applyProtection="1">
      <alignment horizontal="left" vertical="center"/>
    </xf>
    <xf numFmtId="0" fontId="11" fillId="0" borderId="3" xfId="0" applyFont="1" applyBorder="1" applyAlignment="1">
      <alignment horizontal="center" vertical="center" wrapText="1"/>
    </xf>
    <xf numFmtId="0" fontId="3" fillId="0" borderId="3" xfId="0" applyFont="1" applyBorder="1" applyAlignment="1">
      <alignment horizontal="justify" vertical="center" wrapText="1"/>
    </xf>
    <xf numFmtId="0" fontId="6" fillId="0" borderId="0" xfId="0" applyFont="1" applyAlignment="1">
      <alignment horizontal="center" vertical="center" wrapText="1"/>
    </xf>
    <xf numFmtId="0" fontId="1" fillId="0" borderId="0" xfId="0" applyFont="1" applyAlignment="1">
      <alignment horizontal="center" vertical="center"/>
    </xf>
    <xf numFmtId="0" fontId="3" fillId="0" borderId="0" xfId="0" applyFont="1" applyBorder="1" applyAlignment="1">
      <alignment horizontal="right" vertical="center" wrapText="1"/>
    </xf>
    <xf numFmtId="0" fontId="7" fillId="0" borderId="3" xfId="0" applyFont="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horizontal="left" vertical="center" wrapText="1" indent="2"/>
    </xf>
    <xf numFmtId="0" fontId="3" fillId="0" borderId="3" xfId="0" applyFont="1" applyFill="1" applyBorder="1" applyAlignment="1">
      <alignment horizontal="left" vertical="center" wrapText="1"/>
    </xf>
    <xf numFmtId="0" fontId="6" fillId="0" borderId="0" xfId="0" applyFont="1" applyAlignment="1">
      <alignment horizontal="center" vertical="center"/>
    </xf>
    <xf numFmtId="0" fontId="3" fillId="0" borderId="0" xfId="0" applyFont="1" applyBorder="1" applyAlignment="1">
      <alignment horizontal="right"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2" fillId="0" borderId="0" xfId="0" applyFont="1" applyBorder="1" applyAlignment="1">
      <alignment vertical="center" wrapText="1"/>
    </xf>
    <xf numFmtId="0" fontId="3" fillId="0" borderId="3" xfId="0" applyFont="1" applyBorder="1" applyAlignment="1">
      <alignment horizontal="left" vertical="center"/>
    </xf>
    <xf numFmtId="0" fontId="4" fillId="0" borderId="3"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activeCell="J31" sqref="J31"/>
    </sheetView>
  </sheetViews>
  <sheetFormatPr defaultColWidth="8.85546875" defaultRowHeight="15"/>
  <cols>
    <col min="1" max="8" width="8.85546875" style="2"/>
    <col min="9" max="10" width="22.5703125" style="11" customWidth="1"/>
    <col min="11" max="16384" width="8.85546875" style="2"/>
  </cols>
  <sheetData>
    <row r="1" spans="1:11" ht="18.75" customHeight="1">
      <c r="A1" s="33" t="s">
        <v>174</v>
      </c>
      <c r="B1" s="33"/>
      <c r="C1" s="33"/>
      <c r="D1" s="33"/>
      <c r="E1" s="33"/>
      <c r="F1" s="33"/>
      <c r="G1" s="33"/>
      <c r="H1" s="33"/>
      <c r="I1" s="33"/>
      <c r="J1" s="33"/>
      <c r="K1" s="1"/>
    </row>
    <row r="2" spans="1:11">
      <c r="A2" s="34" t="s">
        <v>175</v>
      </c>
      <c r="B2" s="34"/>
      <c r="C2" s="34"/>
      <c r="D2" s="34"/>
      <c r="E2" s="34"/>
      <c r="F2" s="34"/>
      <c r="G2" s="34"/>
      <c r="H2" s="34"/>
      <c r="I2" s="34"/>
      <c r="J2" s="34"/>
      <c r="K2" s="1"/>
    </row>
    <row r="3" spans="1:11">
      <c r="A3" s="35" t="s">
        <v>0</v>
      </c>
      <c r="B3" s="35"/>
      <c r="C3" s="35"/>
      <c r="D3" s="35"/>
      <c r="E3" s="35"/>
      <c r="F3" s="35"/>
      <c r="G3" s="35"/>
      <c r="H3" s="35"/>
      <c r="I3" s="35"/>
      <c r="J3" s="36"/>
      <c r="K3" s="3"/>
    </row>
    <row r="4" spans="1:11">
      <c r="A4" s="37" t="s">
        <v>1</v>
      </c>
      <c r="B4" s="37"/>
      <c r="C4" s="37"/>
      <c r="D4" s="37"/>
      <c r="E4" s="37"/>
      <c r="F4" s="37"/>
      <c r="G4" s="37"/>
      <c r="H4" s="37" t="s">
        <v>2</v>
      </c>
      <c r="I4" s="37"/>
      <c r="J4" s="37"/>
      <c r="K4" s="1"/>
    </row>
    <row r="5" spans="1:11">
      <c r="A5" s="4" t="s">
        <v>3</v>
      </c>
      <c r="B5" s="40" t="s">
        <v>4</v>
      </c>
      <c r="C5" s="40"/>
      <c r="D5" s="40"/>
      <c r="E5" s="40"/>
      <c r="F5" s="40"/>
      <c r="G5" s="40"/>
      <c r="H5" s="40"/>
      <c r="I5" s="5" t="s">
        <v>5</v>
      </c>
      <c r="J5" s="5" t="s">
        <v>6</v>
      </c>
      <c r="K5" s="1"/>
    </row>
    <row r="6" spans="1:11">
      <c r="A6" s="6">
        <v>1</v>
      </c>
      <c r="B6" s="41" t="s">
        <v>7</v>
      </c>
      <c r="C6" s="41"/>
      <c r="D6" s="41"/>
      <c r="E6" s="41"/>
      <c r="F6" s="41"/>
      <c r="G6" s="41"/>
      <c r="H6" s="41"/>
      <c r="I6" s="41"/>
      <c r="J6" s="41"/>
      <c r="K6" s="1"/>
    </row>
    <row r="7" spans="1:11">
      <c r="A7" s="6">
        <v>2</v>
      </c>
      <c r="B7" s="42" t="s">
        <v>8</v>
      </c>
      <c r="C7" s="42"/>
      <c r="D7" s="42"/>
      <c r="E7" s="42"/>
      <c r="F7" s="42"/>
      <c r="G7" s="42"/>
      <c r="H7" s="42"/>
      <c r="I7" s="31">
        <f>78986762.25+0</f>
        <v>78986762.25</v>
      </c>
      <c r="J7" s="31">
        <f>78986762.25+0</f>
        <v>78986762.25</v>
      </c>
      <c r="K7" s="1"/>
    </row>
    <row r="8" spans="1:11">
      <c r="A8" s="6">
        <v>3</v>
      </c>
      <c r="B8" s="42" t="s">
        <v>9</v>
      </c>
      <c r="C8" s="42"/>
      <c r="D8" s="42"/>
      <c r="E8" s="42"/>
      <c r="F8" s="42"/>
      <c r="G8" s="42"/>
      <c r="H8" s="42"/>
      <c r="I8" s="31">
        <f>73323531.47+0</f>
        <v>73323531.469999999</v>
      </c>
      <c r="J8" s="31">
        <f>73323531.47+0</f>
        <v>73323531.469999999</v>
      </c>
      <c r="K8" s="1"/>
    </row>
    <row r="9" spans="1:11">
      <c r="A9" s="6">
        <v>4</v>
      </c>
      <c r="B9" s="42" t="s">
        <v>10</v>
      </c>
      <c r="C9" s="42"/>
      <c r="D9" s="42"/>
      <c r="E9" s="42"/>
      <c r="F9" s="42"/>
      <c r="G9" s="42"/>
      <c r="H9" s="42"/>
      <c r="I9" s="31">
        <f>78986762.25+0+0+0+0-73323531.47-0+1081892.57-4662273.45-1126817.31+164714.15-0-0</f>
        <v>1120746.7400000012</v>
      </c>
      <c r="J9" s="31">
        <f>78986762.25+0+0+0+0-73323531.47-0+1081892.57-4662273.45-1126817.31+164714.15-0-0</f>
        <v>1120746.7400000012</v>
      </c>
      <c r="K9" s="1"/>
    </row>
    <row r="10" spans="1:11">
      <c r="A10" s="6">
        <v>5</v>
      </c>
      <c r="B10" s="38" t="s">
        <v>11</v>
      </c>
      <c r="C10" s="38"/>
      <c r="D10" s="38"/>
      <c r="E10" s="38"/>
      <c r="F10" s="38"/>
      <c r="G10" s="38"/>
      <c r="H10" s="38"/>
      <c r="I10" s="31">
        <v>0</v>
      </c>
      <c r="J10" s="31">
        <v>0</v>
      </c>
      <c r="K10" s="1"/>
    </row>
    <row r="11" spans="1:11">
      <c r="A11" s="6">
        <v>6</v>
      </c>
      <c r="B11" s="38" t="s">
        <v>12</v>
      </c>
      <c r="C11" s="38"/>
      <c r="D11" s="38"/>
      <c r="E11" s="38"/>
      <c r="F11" s="38"/>
      <c r="G11" s="38"/>
      <c r="H11" s="38"/>
      <c r="I11" s="31">
        <v>0</v>
      </c>
      <c r="J11" s="31">
        <v>0</v>
      </c>
      <c r="K11" s="1"/>
    </row>
    <row r="12" spans="1:11">
      <c r="A12" s="6">
        <v>7</v>
      </c>
      <c r="B12" s="39" t="s">
        <v>13</v>
      </c>
      <c r="C12" s="39"/>
      <c r="D12" s="39"/>
      <c r="E12" s="39"/>
      <c r="F12" s="39"/>
      <c r="G12" s="39"/>
      <c r="H12" s="39"/>
      <c r="I12" s="31">
        <v>866050</v>
      </c>
      <c r="J12" s="31">
        <v>866050</v>
      </c>
      <c r="K12" s="1"/>
    </row>
    <row r="13" spans="1:11">
      <c r="A13" s="6">
        <v>8</v>
      </c>
      <c r="B13" s="38" t="s">
        <v>14</v>
      </c>
      <c r="C13" s="38"/>
      <c r="D13" s="38"/>
      <c r="E13" s="38"/>
      <c r="F13" s="38"/>
      <c r="G13" s="38"/>
      <c r="H13" s="38"/>
      <c r="I13" s="31">
        <v>0</v>
      </c>
      <c r="J13" s="31">
        <v>0</v>
      </c>
      <c r="K13" s="1"/>
    </row>
    <row r="14" spans="1:11">
      <c r="A14" s="6">
        <v>9</v>
      </c>
      <c r="B14" s="38" t="s">
        <v>15</v>
      </c>
      <c r="C14" s="38"/>
      <c r="D14" s="38"/>
      <c r="E14" s="38"/>
      <c r="F14" s="38"/>
      <c r="G14" s="38"/>
      <c r="H14" s="38"/>
      <c r="I14" s="31">
        <f>I9+I10-I11-I12-I13</f>
        <v>254696.74000000115</v>
      </c>
      <c r="J14" s="31">
        <f>J9+J10-J11-J12-J13</f>
        <v>254696.74000000115</v>
      </c>
      <c r="K14" s="1"/>
    </row>
    <row r="15" spans="1:11">
      <c r="A15" s="6">
        <v>10</v>
      </c>
      <c r="B15" s="42" t="s">
        <v>16</v>
      </c>
      <c r="C15" s="42"/>
      <c r="D15" s="42"/>
      <c r="E15" s="42"/>
      <c r="F15" s="42"/>
      <c r="G15" s="42"/>
      <c r="H15" s="42"/>
      <c r="I15" s="32">
        <v>0.25</v>
      </c>
      <c r="J15" s="32">
        <v>0.25</v>
      </c>
      <c r="K15" s="1"/>
    </row>
    <row r="16" spans="1:11" ht="14.25" customHeight="1">
      <c r="A16" s="6">
        <v>11</v>
      </c>
      <c r="B16" s="42" t="s">
        <v>17</v>
      </c>
      <c r="C16" s="42"/>
      <c r="D16" s="42"/>
      <c r="E16" s="42"/>
      <c r="F16" s="42"/>
      <c r="G16" s="42"/>
      <c r="H16" s="42"/>
      <c r="I16" s="31">
        <f>I14*I15</f>
        <v>63674.185000000289</v>
      </c>
      <c r="J16" s="31">
        <f>J14*J15</f>
        <v>63674.185000000289</v>
      </c>
      <c r="K16" s="1"/>
    </row>
    <row r="17" spans="1:11" s="29" customFormat="1">
      <c r="A17" s="27">
        <v>12</v>
      </c>
      <c r="B17" s="44" t="s">
        <v>18</v>
      </c>
      <c r="C17" s="44"/>
      <c r="D17" s="44"/>
      <c r="E17" s="44"/>
      <c r="F17" s="44"/>
      <c r="G17" s="44"/>
      <c r="H17" s="44"/>
      <c r="I17" s="31">
        <v>0</v>
      </c>
      <c r="J17" s="31">
        <v>0</v>
      </c>
      <c r="K17" s="28"/>
    </row>
    <row r="18" spans="1:11">
      <c r="A18" s="6">
        <v>13</v>
      </c>
      <c r="B18" s="43" t="s">
        <v>19</v>
      </c>
      <c r="C18" s="43"/>
      <c r="D18" s="43"/>
      <c r="E18" s="43"/>
      <c r="F18" s="43"/>
      <c r="G18" s="43"/>
      <c r="H18" s="43"/>
      <c r="I18" s="10" t="s">
        <v>20</v>
      </c>
      <c r="J18" s="31">
        <v>0</v>
      </c>
      <c r="K18" s="1"/>
    </row>
    <row r="19" spans="1:11">
      <c r="A19" s="6">
        <v>14</v>
      </c>
      <c r="B19" s="38" t="s">
        <v>21</v>
      </c>
      <c r="C19" s="38"/>
      <c r="D19" s="38"/>
      <c r="E19" s="38"/>
      <c r="F19" s="38"/>
      <c r="G19" s="38"/>
      <c r="H19" s="38"/>
      <c r="I19" s="31">
        <v>0</v>
      </c>
      <c r="J19" s="31">
        <v>0</v>
      </c>
      <c r="K19" s="1"/>
    </row>
    <row r="20" spans="1:11">
      <c r="A20" s="6">
        <v>15</v>
      </c>
      <c r="B20" s="42" t="s">
        <v>22</v>
      </c>
      <c r="C20" s="42"/>
      <c r="D20" s="42"/>
      <c r="E20" s="42"/>
      <c r="F20" s="42"/>
      <c r="G20" s="42"/>
      <c r="H20" s="42"/>
      <c r="I20" s="10" t="s">
        <v>20</v>
      </c>
      <c r="J20" s="31">
        <f>J16-J17-J18-J19</f>
        <v>63674.185000000289</v>
      </c>
      <c r="K20" s="1"/>
    </row>
    <row r="21" spans="1:11">
      <c r="A21" s="6">
        <v>16</v>
      </c>
      <c r="B21" s="39" t="s">
        <v>23</v>
      </c>
      <c r="C21" s="39"/>
      <c r="D21" s="39"/>
      <c r="E21" s="39"/>
      <c r="F21" s="39"/>
      <c r="G21" s="39"/>
      <c r="H21" s="39"/>
      <c r="I21" s="31">
        <v>0</v>
      </c>
      <c r="J21" s="31">
        <v>0</v>
      </c>
      <c r="K21" s="1"/>
    </row>
    <row r="22" spans="1:11">
      <c r="A22" s="6">
        <v>17</v>
      </c>
      <c r="B22" s="38" t="s">
        <v>24</v>
      </c>
      <c r="C22" s="38"/>
      <c r="D22" s="38"/>
      <c r="E22" s="38"/>
      <c r="F22" s="38"/>
      <c r="G22" s="38"/>
      <c r="H22" s="38"/>
      <c r="I22" s="10" t="s">
        <v>20</v>
      </c>
      <c r="J22" s="31">
        <f>J20-J21</f>
        <v>63674.185000000289</v>
      </c>
      <c r="K22" s="1"/>
    </row>
    <row r="23" spans="1:11">
      <c r="A23" s="6">
        <v>18</v>
      </c>
      <c r="B23" s="41" t="s">
        <v>25</v>
      </c>
      <c r="C23" s="41"/>
      <c r="D23" s="41"/>
      <c r="E23" s="41"/>
      <c r="F23" s="41"/>
      <c r="G23" s="41"/>
      <c r="H23" s="41"/>
      <c r="I23" s="41"/>
      <c r="J23" s="41"/>
      <c r="K23" s="1"/>
    </row>
    <row r="24" spans="1:11">
      <c r="A24" s="6">
        <v>19</v>
      </c>
      <c r="B24" s="42" t="s">
        <v>26</v>
      </c>
      <c r="C24" s="42"/>
      <c r="D24" s="42"/>
      <c r="E24" s="42"/>
      <c r="F24" s="42"/>
      <c r="G24" s="42"/>
      <c r="H24" s="42"/>
      <c r="I24" s="10" t="s">
        <v>20</v>
      </c>
      <c r="J24" s="31"/>
      <c r="K24" s="1"/>
    </row>
    <row r="25" spans="1:11">
      <c r="A25" s="6">
        <v>20</v>
      </c>
      <c r="B25" s="42" t="s">
        <v>27</v>
      </c>
      <c r="C25" s="42"/>
      <c r="D25" s="42"/>
      <c r="E25" s="42"/>
      <c r="F25" s="42"/>
      <c r="G25" s="42"/>
      <c r="H25" s="42"/>
      <c r="I25" s="31"/>
      <c r="J25" s="31"/>
      <c r="K25" s="1"/>
    </row>
    <row r="26" spans="1:11">
      <c r="A26" s="6">
        <v>21</v>
      </c>
      <c r="B26" s="42" t="s">
        <v>16</v>
      </c>
      <c r="C26" s="42"/>
      <c r="D26" s="42"/>
      <c r="E26" s="42"/>
      <c r="F26" s="42"/>
      <c r="G26" s="42"/>
      <c r="H26" s="42"/>
      <c r="I26" s="9"/>
      <c r="J26" s="31"/>
      <c r="K26" s="1"/>
    </row>
    <row r="27" spans="1:11">
      <c r="A27" s="6">
        <v>22</v>
      </c>
      <c r="B27" s="42" t="s">
        <v>28</v>
      </c>
      <c r="C27" s="42"/>
      <c r="D27" s="42"/>
      <c r="E27" s="42"/>
      <c r="F27" s="42"/>
      <c r="G27" s="42"/>
      <c r="H27" s="42"/>
      <c r="I27" s="31"/>
      <c r="J27" s="7"/>
      <c r="K27" s="1"/>
    </row>
    <row r="28" spans="1:11">
      <c r="A28" s="6">
        <v>23</v>
      </c>
      <c r="B28" s="42" t="s">
        <v>29</v>
      </c>
      <c r="C28" s="42"/>
      <c r="D28" s="42"/>
      <c r="E28" s="42"/>
      <c r="F28" s="42"/>
      <c r="G28" s="42"/>
      <c r="H28" s="42"/>
      <c r="I28" s="31"/>
      <c r="J28" s="31"/>
      <c r="K28" s="1"/>
    </row>
    <row r="29" spans="1:11">
      <c r="A29" s="6">
        <v>24</v>
      </c>
      <c r="B29" s="42" t="s">
        <v>30</v>
      </c>
      <c r="C29" s="42"/>
      <c r="D29" s="42"/>
      <c r="E29" s="42"/>
      <c r="F29" s="42"/>
      <c r="G29" s="42"/>
      <c r="H29" s="42"/>
      <c r="I29" s="31"/>
      <c r="J29" s="31"/>
      <c r="K29" s="1"/>
    </row>
    <row r="30" spans="1:11">
      <c r="A30" s="6">
        <v>25</v>
      </c>
      <c r="B30" s="41" t="s">
        <v>31</v>
      </c>
      <c r="C30" s="41"/>
      <c r="D30" s="41"/>
      <c r="E30" s="41"/>
      <c r="F30" s="41"/>
      <c r="G30" s="41"/>
      <c r="H30" s="41"/>
      <c r="I30" s="41"/>
      <c r="J30" s="41"/>
      <c r="K30" s="1"/>
    </row>
    <row r="31" spans="1:11">
      <c r="A31" s="6">
        <v>26</v>
      </c>
      <c r="B31" s="38" t="s">
        <v>32</v>
      </c>
      <c r="C31" s="38"/>
      <c r="D31" s="38"/>
      <c r="E31" s="38"/>
      <c r="F31" s="38"/>
      <c r="G31" s="38"/>
      <c r="H31" s="38"/>
      <c r="I31" s="8"/>
      <c r="J31" s="31"/>
      <c r="K31" s="1"/>
    </row>
    <row r="32" spans="1:11">
      <c r="A32" s="6">
        <v>27</v>
      </c>
      <c r="B32" s="45" t="s">
        <v>33</v>
      </c>
      <c r="C32" s="45"/>
      <c r="D32" s="45"/>
      <c r="E32" s="45"/>
      <c r="F32" s="45"/>
      <c r="G32" s="45"/>
      <c r="H32" s="45"/>
      <c r="I32" s="45"/>
      <c r="J32" s="45"/>
      <c r="K32" s="1"/>
    </row>
    <row r="33" spans="1:11">
      <c r="A33" s="6">
        <v>28</v>
      </c>
      <c r="B33" s="40" t="s">
        <v>34</v>
      </c>
      <c r="C33" s="38" t="s">
        <v>35</v>
      </c>
      <c r="D33" s="38"/>
      <c r="E33" s="38"/>
      <c r="F33" s="38"/>
      <c r="G33" s="38"/>
      <c r="H33" s="38"/>
      <c r="I33" s="31"/>
      <c r="J33" s="31"/>
      <c r="K33" s="1"/>
    </row>
    <row r="34" spans="1:11">
      <c r="A34" s="6">
        <v>29</v>
      </c>
      <c r="B34" s="40"/>
      <c r="C34" s="38" t="s">
        <v>36</v>
      </c>
      <c r="D34" s="38"/>
      <c r="E34" s="38"/>
      <c r="F34" s="38"/>
      <c r="G34" s="38"/>
      <c r="H34" s="38"/>
      <c r="I34" s="31"/>
      <c r="J34" s="31"/>
      <c r="K34" s="1"/>
    </row>
    <row r="35" spans="1:11">
      <c r="A35" s="6">
        <v>30</v>
      </c>
      <c r="B35" s="40"/>
      <c r="C35" s="38" t="s">
        <v>37</v>
      </c>
      <c r="D35" s="38"/>
      <c r="E35" s="38"/>
      <c r="F35" s="38"/>
      <c r="G35" s="38"/>
      <c r="H35" s="38"/>
      <c r="I35" s="31"/>
      <c r="J35" s="31"/>
      <c r="K35" s="1"/>
    </row>
    <row r="36" spans="1:11">
      <c r="A36" s="6">
        <v>31</v>
      </c>
      <c r="B36" s="40"/>
      <c r="C36" s="38" t="s">
        <v>38</v>
      </c>
      <c r="D36" s="38"/>
      <c r="E36" s="38"/>
      <c r="F36" s="38"/>
      <c r="G36" s="38"/>
      <c r="H36" s="38"/>
      <c r="I36" s="31"/>
      <c r="J36" s="31"/>
      <c r="K36" s="1"/>
    </row>
    <row r="37" spans="1:11">
      <c r="A37" s="6">
        <v>32</v>
      </c>
      <c r="B37" s="5" t="s">
        <v>39</v>
      </c>
      <c r="C37" s="38" t="s">
        <v>40</v>
      </c>
      <c r="D37" s="38"/>
      <c r="E37" s="38"/>
      <c r="F37" s="38"/>
      <c r="G37" s="38"/>
      <c r="H37" s="38"/>
      <c r="I37" s="7"/>
      <c r="J37" s="7"/>
      <c r="K37" s="1"/>
    </row>
    <row r="38" spans="1:11">
      <c r="A38" s="6">
        <v>33</v>
      </c>
      <c r="B38" s="5" t="s">
        <v>41</v>
      </c>
      <c r="C38" s="38" t="s">
        <v>42</v>
      </c>
      <c r="D38" s="38"/>
      <c r="E38" s="38"/>
      <c r="F38" s="38"/>
      <c r="G38" s="38"/>
      <c r="H38" s="38"/>
      <c r="I38" s="31"/>
      <c r="J38" s="31"/>
      <c r="K38" s="1"/>
    </row>
    <row r="39" spans="1:11">
      <c r="A39" s="46" t="s">
        <v>43</v>
      </c>
      <c r="B39" s="46"/>
      <c r="C39" s="46"/>
      <c r="D39" s="47" t="s">
        <v>44</v>
      </c>
      <c r="E39" s="47"/>
      <c r="F39" s="47" t="s">
        <v>45</v>
      </c>
      <c r="G39" s="47"/>
      <c r="H39" s="47"/>
      <c r="I39" s="47"/>
      <c r="J39" s="47"/>
      <c r="K39" s="1"/>
    </row>
    <row r="40" spans="1:11">
      <c r="A40" s="38" t="s">
        <v>46</v>
      </c>
      <c r="B40" s="38"/>
      <c r="C40" s="38"/>
      <c r="D40" s="38"/>
      <c r="E40" s="38"/>
      <c r="F40" s="38"/>
      <c r="G40" s="38"/>
      <c r="H40" s="38"/>
      <c r="I40" s="38"/>
      <c r="J40" s="38"/>
      <c r="K40" s="1"/>
    </row>
    <row r="41" spans="1:11">
      <c r="A41" s="38"/>
      <c r="B41" s="38"/>
      <c r="C41" s="38"/>
      <c r="D41" s="38"/>
      <c r="E41" s="38"/>
      <c r="F41" s="38"/>
      <c r="G41" s="38"/>
      <c r="H41" s="38"/>
      <c r="I41" s="38"/>
      <c r="J41" s="38"/>
      <c r="K41" s="1"/>
    </row>
    <row r="42" spans="1:11">
      <c r="A42" s="38" t="s">
        <v>47</v>
      </c>
      <c r="B42" s="38"/>
      <c r="C42" s="38"/>
      <c r="D42" s="38"/>
      <c r="E42" s="38"/>
      <c r="F42" s="38"/>
      <c r="G42" s="38"/>
      <c r="H42" s="38"/>
      <c r="I42" s="38"/>
      <c r="J42" s="38"/>
      <c r="K42" s="1"/>
    </row>
    <row r="43" spans="1:11">
      <c r="A43" s="48" t="s">
        <v>48</v>
      </c>
      <c r="B43" s="48"/>
      <c r="C43" s="48"/>
      <c r="D43" s="48"/>
      <c r="E43" s="48" t="s">
        <v>49</v>
      </c>
      <c r="F43" s="48"/>
      <c r="G43" s="48" t="s">
        <v>50</v>
      </c>
      <c r="H43" s="48"/>
      <c r="I43" s="48"/>
      <c r="J43" s="48"/>
      <c r="K43" s="1"/>
    </row>
    <row r="44" spans="1:11">
      <c r="A44" s="48" t="s">
        <v>51</v>
      </c>
      <c r="B44" s="48"/>
      <c r="C44" s="48"/>
      <c r="D44" s="48"/>
      <c r="E44" s="48" t="s">
        <v>52</v>
      </c>
      <c r="F44" s="48"/>
      <c r="G44" s="38" t="s">
        <v>53</v>
      </c>
      <c r="H44" s="38"/>
      <c r="I44" s="38"/>
      <c r="J44" s="38"/>
      <c r="K44" s="1"/>
    </row>
    <row r="45" spans="1:11">
      <c r="A45" s="49" t="s">
        <v>54</v>
      </c>
      <c r="B45" s="49"/>
      <c r="C45" s="49"/>
      <c r="D45" s="49"/>
      <c r="E45" s="48" t="s">
        <v>55</v>
      </c>
      <c r="F45" s="48"/>
      <c r="G45" s="38"/>
      <c r="H45" s="38"/>
      <c r="I45" s="38"/>
      <c r="J45" s="38"/>
      <c r="K45" s="1"/>
    </row>
    <row r="46" spans="1:11">
      <c r="A46" s="48" t="s">
        <v>56</v>
      </c>
      <c r="B46" s="48"/>
      <c r="C46" s="48"/>
      <c r="D46" s="48"/>
      <c r="E46" s="48" t="s">
        <v>57</v>
      </c>
      <c r="F46" s="48"/>
      <c r="G46" s="38" t="s">
        <v>58</v>
      </c>
      <c r="H46" s="38"/>
      <c r="I46" s="38"/>
      <c r="J46" s="38"/>
      <c r="K46" s="1"/>
    </row>
  </sheetData>
  <mergeCells count="57">
    <mergeCell ref="A45:D45"/>
    <mergeCell ref="E45:F45"/>
    <mergeCell ref="G45:J45"/>
    <mergeCell ref="A46:D46"/>
    <mergeCell ref="E46:F46"/>
    <mergeCell ref="G46:J46"/>
    <mergeCell ref="A42:J42"/>
    <mergeCell ref="A43:D43"/>
    <mergeCell ref="E43:F43"/>
    <mergeCell ref="G43:J43"/>
    <mergeCell ref="A44:D44"/>
    <mergeCell ref="E44:F44"/>
    <mergeCell ref="G44:J44"/>
    <mergeCell ref="A40:J41"/>
    <mergeCell ref="B30:J30"/>
    <mergeCell ref="B31:H31"/>
    <mergeCell ref="B32:J32"/>
    <mergeCell ref="B33:B36"/>
    <mergeCell ref="C33:H33"/>
    <mergeCell ref="A39:C39"/>
    <mergeCell ref="D39:E39"/>
    <mergeCell ref="F39:J39"/>
    <mergeCell ref="C34:H34"/>
    <mergeCell ref="C35:H35"/>
    <mergeCell ref="C36:H36"/>
    <mergeCell ref="C37:H37"/>
    <mergeCell ref="C38:H38"/>
    <mergeCell ref="B15:H15"/>
    <mergeCell ref="B16:H16"/>
    <mergeCell ref="B29:H29"/>
    <mergeCell ref="B18:H18"/>
    <mergeCell ref="B19:H19"/>
    <mergeCell ref="B20:H20"/>
    <mergeCell ref="B21:H21"/>
    <mergeCell ref="B22:H22"/>
    <mergeCell ref="B23:J23"/>
    <mergeCell ref="B24:H24"/>
    <mergeCell ref="B17:H17"/>
    <mergeCell ref="B25:H25"/>
    <mergeCell ref="B26:H26"/>
    <mergeCell ref="B27:H27"/>
    <mergeCell ref="B28:H28"/>
    <mergeCell ref="B11:H11"/>
    <mergeCell ref="B12:H12"/>
    <mergeCell ref="B13:H13"/>
    <mergeCell ref="B14:H14"/>
    <mergeCell ref="B5:H5"/>
    <mergeCell ref="B6:J6"/>
    <mergeCell ref="B7:H7"/>
    <mergeCell ref="B8:H8"/>
    <mergeCell ref="B9:H9"/>
    <mergeCell ref="B10:H10"/>
    <mergeCell ref="A1:J1"/>
    <mergeCell ref="A2:J2"/>
    <mergeCell ref="A3:J3"/>
    <mergeCell ref="A4:G4"/>
    <mergeCell ref="H4:J4"/>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B5" sqref="B5"/>
    </sheetView>
  </sheetViews>
  <sheetFormatPr defaultColWidth="9" defaultRowHeight="12.75"/>
  <cols>
    <col min="1" max="1" width="11.5703125" style="24" customWidth="1"/>
    <col min="2" max="2" width="9" style="26"/>
    <col min="3" max="3" width="81.42578125" style="26" customWidth="1"/>
    <col min="4" max="16384" width="9" style="24"/>
  </cols>
  <sheetData>
    <row r="1" spans="1:3">
      <c r="A1" s="23" t="s">
        <v>161</v>
      </c>
      <c r="B1" s="23" t="s">
        <v>162</v>
      </c>
      <c r="C1" s="23" t="s">
        <v>163</v>
      </c>
    </row>
    <row r="2" spans="1:3">
      <c r="A2" s="50" t="s">
        <v>164</v>
      </c>
      <c r="B2" s="25" t="s">
        <v>165</v>
      </c>
      <c r="C2" s="25" t="s">
        <v>166</v>
      </c>
    </row>
    <row r="3" spans="1:3">
      <c r="A3" s="50"/>
      <c r="B3" s="25" t="s">
        <v>167</v>
      </c>
      <c r="C3" s="25" t="s">
        <v>168</v>
      </c>
    </row>
    <row r="4" spans="1:3">
      <c r="A4" s="50"/>
      <c r="B4" s="25" t="s">
        <v>169</v>
      </c>
      <c r="C4" s="25" t="s">
        <v>170</v>
      </c>
    </row>
    <row r="5" spans="1:3">
      <c r="A5" s="50"/>
      <c r="B5" s="25" t="s">
        <v>171</v>
      </c>
      <c r="C5" s="25" t="s">
        <v>172</v>
      </c>
    </row>
  </sheetData>
  <mergeCells count="1">
    <mergeCell ref="A2:A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workbookViewId="0">
      <selection activeCell="F5" sqref="F5:F38"/>
    </sheetView>
  </sheetViews>
  <sheetFormatPr defaultRowHeight="15"/>
  <cols>
    <col min="2" max="2" width="14.140625" customWidth="1"/>
    <col min="3" max="3" width="5.28515625" customWidth="1"/>
    <col min="4" max="4" width="28.42578125" customWidth="1"/>
    <col min="5" max="6" width="20.5703125" customWidth="1"/>
  </cols>
  <sheetData>
    <row r="1" spans="1:6" ht="28.5" customHeight="1">
      <c r="A1" s="52" t="s">
        <v>176</v>
      </c>
      <c r="B1" s="52"/>
      <c r="C1" s="52"/>
      <c r="D1" s="52"/>
      <c r="E1" s="52"/>
      <c r="F1" s="52"/>
    </row>
    <row r="2" spans="1:6" ht="18.75">
      <c r="A2" s="53" t="s">
        <v>59</v>
      </c>
      <c r="B2" s="53"/>
      <c r="C2" s="53"/>
      <c r="D2" s="53"/>
      <c r="E2" s="53"/>
      <c r="F2" s="53"/>
    </row>
    <row r="3" spans="1:6">
      <c r="A3" s="54" t="s">
        <v>2</v>
      </c>
      <c r="B3" s="54"/>
      <c r="C3" s="54"/>
      <c r="D3" s="54"/>
      <c r="E3" s="54"/>
      <c r="F3" s="54"/>
    </row>
    <row r="4" spans="1:6">
      <c r="A4" s="12" t="s">
        <v>3</v>
      </c>
      <c r="B4" s="55" t="s">
        <v>4</v>
      </c>
      <c r="C4" s="55"/>
      <c r="D4" s="55"/>
      <c r="E4" s="13" t="s">
        <v>5</v>
      </c>
      <c r="F4" s="13" t="s">
        <v>6</v>
      </c>
    </row>
    <row r="5" spans="1:6" ht="24" customHeight="1">
      <c r="A5" s="14">
        <v>1</v>
      </c>
      <c r="B5" s="56" t="s">
        <v>60</v>
      </c>
      <c r="C5" s="56"/>
      <c r="D5" s="56"/>
      <c r="E5" s="31">
        <f>E6+E7+E18+E23+E34+E35+E36+E37+E38</f>
        <v>0</v>
      </c>
      <c r="F5" s="31">
        <f>F6+F7+F18+F23+F34+F35+F36+F37+F38</f>
        <v>0</v>
      </c>
    </row>
    <row r="6" spans="1:6">
      <c r="A6" s="14">
        <v>2</v>
      </c>
      <c r="B6" s="51" t="s">
        <v>61</v>
      </c>
      <c r="C6" s="51"/>
      <c r="D6" s="51"/>
      <c r="E6" s="31">
        <v>0</v>
      </c>
      <c r="F6" s="31">
        <v>0</v>
      </c>
    </row>
    <row r="7" spans="1:6">
      <c r="A7" s="14">
        <v>3</v>
      </c>
      <c r="B7" s="51" t="s">
        <v>62</v>
      </c>
      <c r="C7" s="51"/>
      <c r="D7" s="51"/>
      <c r="E7" s="31">
        <f>SUM(E8:E17)</f>
        <v>0</v>
      </c>
      <c r="F7" s="31">
        <f>SUM(F8:F17)</f>
        <v>0</v>
      </c>
    </row>
    <row r="8" spans="1:6">
      <c r="A8" s="14">
        <v>4</v>
      </c>
      <c r="B8" s="56" t="s">
        <v>63</v>
      </c>
      <c r="C8" s="56"/>
      <c r="D8" s="56"/>
      <c r="E8" s="31">
        <v>0</v>
      </c>
      <c r="F8" s="31">
        <v>0</v>
      </c>
    </row>
    <row r="9" spans="1:6">
      <c r="A9" s="14">
        <v>5</v>
      </c>
      <c r="B9" s="56" t="s">
        <v>64</v>
      </c>
      <c r="C9" s="56"/>
      <c r="D9" s="56"/>
      <c r="E9" s="31">
        <v>0</v>
      </c>
      <c r="F9" s="31">
        <v>0</v>
      </c>
    </row>
    <row r="10" spans="1:6" ht="24" customHeight="1">
      <c r="A10" s="14">
        <v>6</v>
      </c>
      <c r="B10" s="56" t="s">
        <v>65</v>
      </c>
      <c r="C10" s="56"/>
      <c r="D10" s="56"/>
      <c r="E10" s="31">
        <v>0</v>
      </c>
      <c r="F10" s="31">
        <v>0</v>
      </c>
    </row>
    <row r="11" spans="1:6">
      <c r="A11" s="14">
        <v>7</v>
      </c>
      <c r="B11" s="56" t="s">
        <v>66</v>
      </c>
      <c r="C11" s="56"/>
      <c r="D11" s="56"/>
      <c r="E11" s="31">
        <v>0</v>
      </c>
      <c r="F11" s="31">
        <v>0</v>
      </c>
    </row>
    <row r="12" spans="1:6" ht="24" customHeight="1">
      <c r="A12" s="14">
        <v>8</v>
      </c>
      <c r="B12" s="57" t="s">
        <v>67</v>
      </c>
      <c r="C12" s="57"/>
      <c r="D12" s="57"/>
      <c r="E12" s="31">
        <v>0</v>
      </c>
      <c r="F12" s="31">
        <v>0</v>
      </c>
    </row>
    <row r="13" spans="1:6" ht="24" customHeight="1">
      <c r="A13" s="14">
        <v>9</v>
      </c>
      <c r="B13" s="57" t="s">
        <v>68</v>
      </c>
      <c r="C13" s="57"/>
      <c r="D13" s="57"/>
      <c r="E13" s="31">
        <v>0</v>
      </c>
      <c r="F13" s="31">
        <v>0</v>
      </c>
    </row>
    <row r="14" spans="1:6">
      <c r="A14" s="14">
        <v>10</v>
      </c>
      <c r="B14" s="57" t="s">
        <v>69</v>
      </c>
      <c r="C14" s="57"/>
      <c r="D14" s="57"/>
      <c r="E14" s="31">
        <v>0</v>
      </c>
      <c r="F14" s="31">
        <v>0</v>
      </c>
    </row>
    <row r="15" spans="1:6" ht="24" customHeight="1">
      <c r="A15" s="14">
        <v>11</v>
      </c>
      <c r="B15" s="57" t="s">
        <v>70</v>
      </c>
      <c r="C15" s="57"/>
      <c r="D15" s="57"/>
      <c r="E15" s="31">
        <v>0</v>
      </c>
      <c r="F15" s="31">
        <v>0</v>
      </c>
    </row>
    <row r="16" spans="1:6">
      <c r="A16" s="14">
        <v>12</v>
      </c>
      <c r="B16" s="56" t="s">
        <v>71</v>
      </c>
      <c r="C16" s="56"/>
      <c r="D16" s="15"/>
      <c r="E16" s="31">
        <v>0</v>
      </c>
      <c r="F16" s="31">
        <v>0</v>
      </c>
    </row>
    <row r="17" spans="1:6">
      <c r="A17" s="14">
        <v>13</v>
      </c>
      <c r="B17" s="56" t="s">
        <v>72</v>
      </c>
      <c r="C17" s="56"/>
      <c r="D17" s="15"/>
      <c r="E17" s="31">
        <v>0</v>
      </c>
      <c r="F17" s="31">
        <v>0</v>
      </c>
    </row>
    <row r="18" spans="1:6" ht="24" customHeight="1">
      <c r="A18" s="14">
        <v>14</v>
      </c>
      <c r="B18" s="51" t="s">
        <v>73</v>
      </c>
      <c r="C18" s="51"/>
      <c r="D18" s="51"/>
      <c r="E18" s="31">
        <f>SUM(E19:E22)</f>
        <v>0</v>
      </c>
      <c r="F18" s="31">
        <f>SUM(F19:F22)</f>
        <v>0</v>
      </c>
    </row>
    <row r="19" spans="1:6" ht="24" customHeight="1">
      <c r="A19" s="14">
        <v>15</v>
      </c>
      <c r="B19" s="56" t="s">
        <v>74</v>
      </c>
      <c r="C19" s="56"/>
      <c r="D19" s="56"/>
      <c r="E19" s="31">
        <v>0</v>
      </c>
      <c r="F19" s="31">
        <v>0</v>
      </c>
    </row>
    <row r="20" spans="1:6" ht="24" customHeight="1">
      <c r="A20" s="14">
        <v>16</v>
      </c>
      <c r="B20" s="56" t="s">
        <v>75</v>
      </c>
      <c r="C20" s="56"/>
      <c r="D20" s="56"/>
      <c r="E20" s="31">
        <v>0</v>
      </c>
      <c r="F20" s="31">
        <v>0</v>
      </c>
    </row>
    <row r="21" spans="1:6" ht="24" customHeight="1">
      <c r="A21" s="14">
        <v>17</v>
      </c>
      <c r="B21" s="56" t="s">
        <v>76</v>
      </c>
      <c r="C21" s="56"/>
      <c r="D21" s="56"/>
      <c r="E21" s="31">
        <v>0</v>
      </c>
      <c r="F21" s="31">
        <v>0</v>
      </c>
    </row>
    <row r="22" spans="1:6" ht="24">
      <c r="A22" s="14">
        <v>18</v>
      </c>
      <c r="B22" s="56" t="s">
        <v>77</v>
      </c>
      <c r="C22" s="56"/>
      <c r="D22" s="15" t="s">
        <v>78</v>
      </c>
      <c r="E22" s="31">
        <v>0</v>
      </c>
      <c r="F22" s="31">
        <v>0</v>
      </c>
    </row>
    <row r="23" spans="1:6">
      <c r="A23" s="14">
        <v>19</v>
      </c>
      <c r="B23" s="56" t="s">
        <v>79</v>
      </c>
      <c r="C23" s="56"/>
      <c r="D23" s="56"/>
      <c r="E23" s="31">
        <v>0</v>
      </c>
      <c r="F23" s="31">
        <v>0</v>
      </c>
    </row>
    <row r="24" spans="1:6">
      <c r="A24" s="14">
        <v>20</v>
      </c>
      <c r="B24" s="56" t="s">
        <v>80</v>
      </c>
      <c r="C24" s="56"/>
      <c r="D24" s="56"/>
      <c r="E24" s="31">
        <v>0</v>
      </c>
      <c r="F24" s="31">
        <v>0</v>
      </c>
    </row>
    <row r="25" spans="1:6">
      <c r="A25" s="14">
        <v>21</v>
      </c>
      <c r="B25" s="56" t="s">
        <v>81</v>
      </c>
      <c r="C25" s="56"/>
      <c r="D25" s="56"/>
      <c r="E25" s="31">
        <v>0</v>
      </c>
      <c r="F25" s="31">
        <v>0</v>
      </c>
    </row>
    <row r="26" spans="1:6">
      <c r="A26" s="14">
        <v>22</v>
      </c>
      <c r="B26" s="56" t="s">
        <v>82</v>
      </c>
      <c r="C26" s="56"/>
      <c r="D26" s="56"/>
      <c r="E26" s="31">
        <v>0</v>
      </c>
      <c r="F26" s="31">
        <v>0</v>
      </c>
    </row>
    <row r="27" spans="1:6" ht="24" customHeight="1">
      <c r="A27" s="14">
        <v>23</v>
      </c>
      <c r="B27" s="56" t="s">
        <v>83</v>
      </c>
      <c r="C27" s="56"/>
      <c r="D27" s="56"/>
      <c r="E27" s="31">
        <v>0</v>
      </c>
      <c r="F27" s="31">
        <v>0</v>
      </c>
    </row>
    <row r="28" spans="1:6" ht="24" customHeight="1">
      <c r="A28" s="14">
        <v>24</v>
      </c>
      <c r="B28" s="56" t="s">
        <v>84</v>
      </c>
      <c r="C28" s="56"/>
      <c r="D28" s="56"/>
      <c r="E28" s="31">
        <v>0</v>
      </c>
      <c r="F28" s="31">
        <v>0</v>
      </c>
    </row>
    <row r="29" spans="1:6">
      <c r="A29" s="14">
        <v>25</v>
      </c>
      <c r="B29" s="56" t="s">
        <v>85</v>
      </c>
      <c r="C29" s="56"/>
      <c r="D29" s="56"/>
      <c r="E29" s="31">
        <v>0</v>
      </c>
      <c r="F29" s="31">
        <v>0</v>
      </c>
    </row>
    <row r="30" spans="1:6">
      <c r="A30" s="14">
        <v>26</v>
      </c>
      <c r="B30" s="56" t="s">
        <v>86</v>
      </c>
      <c r="C30" s="56"/>
      <c r="D30" s="56"/>
      <c r="E30" s="31">
        <v>0</v>
      </c>
      <c r="F30" s="31">
        <v>0</v>
      </c>
    </row>
    <row r="31" spans="1:6" ht="24" customHeight="1">
      <c r="A31" s="14">
        <v>27</v>
      </c>
      <c r="B31" s="56" t="s">
        <v>87</v>
      </c>
      <c r="C31" s="56"/>
      <c r="D31" s="56"/>
      <c r="E31" s="31">
        <v>0</v>
      </c>
      <c r="F31" s="31">
        <v>0</v>
      </c>
    </row>
    <row r="32" spans="1:6">
      <c r="A32" s="14">
        <v>28</v>
      </c>
      <c r="B32" s="16" t="s">
        <v>88</v>
      </c>
      <c r="C32" s="56"/>
      <c r="D32" s="56"/>
      <c r="E32" s="31">
        <v>0</v>
      </c>
      <c r="F32" s="31">
        <v>0</v>
      </c>
    </row>
    <row r="33" spans="1:6">
      <c r="A33" s="14">
        <v>29</v>
      </c>
      <c r="B33" s="16" t="s">
        <v>89</v>
      </c>
      <c r="C33" s="56"/>
      <c r="D33" s="56"/>
      <c r="E33" s="31">
        <v>0</v>
      </c>
      <c r="F33" s="31">
        <v>0</v>
      </c>
    </row>
    <row r="34" spans="1:6" ht="24" customHeight="1">
      <c r="A34" s="14">
        <v>30</v>
      </c>
      <c r="B34" s="56" t="s">
        <v>90</v>
      </c>
      <c r="C34" s="56"/>
      <c r="D34" s="56"/>
      <c r="E34" s="31">
        <v>0</v>
      </c>
      <c r="F34" s="31">
        <v>0</v>
      </c>
    </row>
    <row r="35" spans="1:6">
      <c r="A35" s="14">
        <v>31</v>
      </c>
      <c r="B35" s="58" t="s">
        <v>91</v>
      </c>
      <c r="C35" s="58"/>
      <c r="D35" s="58"/>
      <c r="E35" s="31">
        <v>0</v>
      </c>
      <c r="F35" s="31">
        <v>0</v>
      </c>
    </row>
    <row r="36" spans="1:6">
      <c r="A36" s="14">
        <v>32</v>
      </c>
      <c r="B36" s="56" t="s">
        <v>92</v>
      </c>
      <c r="C36" s="56"/>
      <c r="D36" s="15"/>
      <c r="E36" s="31">
        <v>0</v>
      </c>
      <c r="F36" s="31">
        <v>0</v>
      </c>
    </row>
    <row r="37" spans="1:6">
      <c r="A37" s="14">
        <v>33</v>
      </c>
      <c r="B37" s="56" t="s">
        <v>93</v>
      </c>
      <c r="C37" s="56"/>
      <c r="D37" s="15"/>
      <c r="E37" s="31">
        <v>0</v>
      </c>
      <c r="F37" s="31">
        <v>0</v>
      </c>
    </row>
    <row r="38" spans="1:6">
      <c r="A38" s="14">
        <v>34</v>
      </c>
      <c r="B38" s="56" t="s">
        <v>94</v>
      </c>
      <c r="C38" s="56"/>
      <c r="D38" s="15"/>
      <c r="E38" s="31">
        <v>0</v>
      </c>
      <c r="F38" s="31">
        <v>0</v>
      </c>
    </row>
  </sheetData>
  <mergeCells count="38">
    <mergeCell ref="B37:C37"/>
    <mergeCell ref="B38:C38"/>
    <mergeCell ref="B31:D31"/>
    <mergeCell ref="C32:D32"/>
    <mergeCell ref="C33:D33"/>
    <mergeCell ref="B34:D34"/>
    <mergeCell ref="B35:D35"/>
    <mergeCell ref="B36:C36"/>
    <mergeCell ref="B30:D30"/>
    <mergeCell ref="B19:D19"/>
    <mergeCell ref="B20:D20"/>
    <mergeCell ref="B21:D21"/>
    <mergeCell ref="B22:C22"/>
    <mergeCell ref="B23:D23"/>
    <mergeCell ref="B24:D24"/>
    <mergeCell ref="B25:D25"/>
    <mergeCell ref="B26:D26"/>
    <mergeCell ref="B27:D27"/>
    <mergeCell ref="B28:D28"/>
    <mergeCell ref="B29:D29"/>
    <mergeCell ref="B18:D18"/>
    <mergeCell ref="B7:D7"/>
    <mergeCell ref="B8:D8"/>
    <mergeCell ref="B9:D9"/>
    <mergeCell ref="B10:D10"/>
    <mergeCell ref="B11:D11"/>
    <mergeCell ref="B12:D12"/>
    <mergeCell ref="B13:D13"/>
    <mergeCell ref="B14:D14"/>
    <mergeCell ref="B15:D15"/>
    <mergeCell ref="B16:C16"/>
    <mergeCell ref="B17:C17"/>
    <mergeCell ref="B6:D6"/>
    <mergeCell ref="A1:F1"/>
    <mergeCell ref="A2:F2"/>
    <mergeCell ref="A3:F3"/>
    <mergeCell ref="B4:D4"/>
    <mergeCell ref="B5:D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election activeCell="D16" sqref="D16"/>
    </sheetView>
  </sheetViews>
  <sheetFormatPr defaultRowHeight="15"/>
  <cols>
    <col min="2" max="2" width="42.28515625" customWidth="1"/>
    <col min="3" max="3" width="12.28515625" bestFit="1" customWidth="1"/>
    <col min="4" max="5" width="16.7109375" bestFit="1" customWidth="1"/>
    <col min="6" max="6" width="12.28515625" bestFit="1" customWidth="1"/>
    <col min="7" max="7" width="16.7109375" bestFit="1" customWidth="1"/>
    <col min="8" max="8" width="17.42578125" customWidth="1"/>
    <col min="9" max="9" width="12.28515625" bestFit="1" customWidth="1"/>
    <col min="10" max="10" width="12.28515625" style="30" bestFit="1" customWidth="1"/>
    <col min="11" max="11" width="12.28515625" bestFit="1" customWidth="1"/>
    <col min="12" max="12" width="13.140625" bestFit="1" customWidth="1"/>
    <col min="13" max="13" width="12.28515625" bestFit="1" customWidth="1"/>
    <col min="14" max="14" width="16.7109375" bestFit="1" customWidth="1"/>
    <col min="15" max="15" width="12.28515625" style="30" bestFit="1" customWidth="1"/>
    <col min="16" max="16" width="12.28515625" bestFit="1" customWidth="1"/>
    <col min="17" max="17" width="13.140625" bestFit="1" customWidth="1"/>
    <col min="18" max="18" width="12.28515625" bestFit="1" customWidth="1"/>
    <col min="19" max="19" width="16.7109375" bestFit="1" customWidth="1"/>
  </cols>
  <sheetData>
    <row r="1" spans="1:20">
      <c r="A1" s="59" t="s">
        <v>177</v>
      </c>
      <c r="B1" s="59"/>
      <c r="C1" s="59"/>
      <c r="D1" s="59"/>
      <c r="E1" s="59"/>
      <c r="F1" s="59"/>
      <c r="G1" s="59"/>
      <c r="H1" s="59"/>
      <c r="I1" s="59"/>
      <c r="J1" s="59"/>
      <c r="K1" s="59"/>
      <c r="L1" s="59"/>
      <c r="M1" s="59"/>
      <c r="N1" s="59"/>
      <c r="O1" s="59"/>
      <c r="P1" s="59"/>
      <c r="Q1" s="59"/>
      <c r="R1" s="59"/>
      <c r="S1" s="59"/>
      <c r="T1" s="17"/>
    </row>
    <row r="2" spans="1:20" ht="18.75">
      <c r="A2" s="53" t="s">
        <v>173</v>
      </c>
      <c r="B2" s="53"/>
      <c r="C2" s="53"/>
      <c r="D2" s="53"/>
      <c r="E2" s="53"/>
      <c r="F2" s="53"/>
      <c r="G2" s="53"/>
      <c r="H2" s="53"/>
      <c r="I2" s="53"/>
      <c r="J2" s="53"/>
      <c r="K2" s="53"/>
      <c r="L2" s="53"/>
      <c r="M2" s="53"/>
      <c r="N2" s="53"/>
      <c r="O2" s="53"/>
      <c r="P2" s="53"/>
      <c r="Q2" s="53"/>
      <c r="R2" s="53"/>
      <c r="S2" s="53"/>
      <c r="T2" s="17"/>
    </row>
    <row r="3" spans="1:20">
      <c r="A3" s="60" t="s">
        <v>2</v>
      </c>
      <c r="B3" s="60"/>
      <c r="C3" s="60"/>
      <c r="D3" s="60"/>
      <c r="E3" s="60"/>
      <c r="F3" s="60"/>
      <c r="G3" s="60"/>
      <c r="H3" s="60"/>
      <c r="I3" s="60"/>
      <c r="J3" s="60"/>
      <c r="K3" s="60"/>
      <c r="L3" s="60"/>
      <c r="M3" s="60"/>
      <c r="N3" s="60"/>
      <c r="O3" s="60"/>
      <c r="P3" s="60"/>
      <c r="Q3" s="60"/>
      <c r="R3" s="60"/>
      <c r="S3" s="60"/>
      <c r="T3" s="17"/>
    </row>
    <row r="4" spans="1:20">
      <c r="A4" s="61" t="s">
        <v>3</v>
      </c>
      <c r="B4" s="62" t="s">
        <v>95</v>
      </c>
      <c r="C4" s="62" t="s">
        <v>96</v>
      </c>
      <c r="D4" s="62"/>
      <c r="E4" s="62"/>
      <c r="F4" s="61" t="s">
        <v>97</v>
      </c>
      <c r="G4" s="61"/>
      <c r="H4" s="61"/>
      <c r="I4" s="62" t="s">
        <v>98</v>
      </c>
      <c r="J4" s="62"/>
      <c r="K4" s="62"/>
      <c r="L4" s="62"/>
      <c r="M4" s="62"/>
      <c r="N4" s="62"/>
      <c r="O4" s="62"/>
      <c r="P4" s="62"/>
      <c r="Q4" s="62"/>
      <c r="R4" s="62"/>
      <c r="S4" s="62"/>
      <c r="T4" s="17"/>
    </row>
    <row r="5" spans="1:20">
      <c r="A5" s="61"/>
      <c r="B5" s="62"/>
      <c r="C5" s="63" t="s">
        <v>99</v>
      </c>
      <c r="D5" s="64" t="s">
        <v>100</v>
      </c>
      <c r="E5" s="64" t="s">
        <v>101</v>
      </c>
      <c r="F5" s="63" t="s">
        <v>99</v>
      </c>
      <c r="G5" s="64" t="s">
        <v>100</v>
      </c>
      <c r="H5" s="64" t="s">
        <v>101</v>
      </c>
      <c r="I5" s="65" t="s">
        <v>99</v>
      </c>
      <c r="J5" s="64" t="s">
        <v>100</v>
      </c>
      <c r="K5" s="64"/>
      <c r="L5" s="64"/>
      <c r="M5" s="64"/>
      <c r="N5" s="64"/>
      <c r="O5" s="64" t="s">
        <v>101</v>
      </c>
      <c r="P5" s="64"/>
      <c r="Q5" s="64"/>
      <c r="R5" s="64"/>
      <c r="S5" s="64"/>
      <c r="T5" s="17"/>
    </row>
    <row r="6" spans="1:20">
      <c r="A6" s="61"/>
      <c r="B6" s="62"/>
      <c r="C6" s="63"/>
      <c r="D6" s="64"/>
      <c r="E6" s="64"/>
      <c r="F6" s="63"/>
      <c r="G6" s="64"/>
      <c r="H6" s="64"/>
      <c r="I6" s="65"/>
      <c r="J6" s="65" t="s">
        <v>102</v>
      </c>
      <c r="K6" s="66" t="s">
        <v>103</v>
      </c>
      <c r="L6" s="66" t="s">
        <v>104</v>
      </c>
      <c r="M6" s="64" t="s">
        <v>105</v>
      </c>
      <c r="N6" s="66" t="s">
        <v>106</v>
      </c>
      <c r="O6" s="65" t="s">
        <v>102</v>
      </c>
      <c r="P6" s="64" t="s">
        <v>103</v>
      </c>
      <c r="Q6" s="64" t="s">
        <v>104</v>
      </c>
      <c r="R6" s="64" t="s">
        <v>105</v>
      </c>
      <c r="S6" s="64" t="s">
        <v>106</v>
      </c>
      <c r="T6" s="17"/>
    </row>
    <row r="7" spans="1:20">
      <c r="A7" s="61"/>
      <c r="B7" s="62"/>
      <c r="C7" s="63"/>
      <c r="D7" s="64"/>
      <c r="E7" s="64"/>
      <c r="F7" s="63"/>
      <c r="G7" s="64"/>
      <c r="H7" s="64"/>
      <c r="I7" s="65"/>
      <c r="J7" s="65"/>
      <c r="K7" s="66"/>
      <c r="L7" s="66"/>
      <c r="M7" s="64"/>
      <c r="N7" s="66"/>
      <c r="O7" s="65"/>
      <c r="P7" s="64"/>
      <c r="Q7" s="64"/>
      <c r="R7" s="64"/>
      <c r="S7" s="64"/>
      <c r="T7" s="17"/>
    </row>
    <row r="8" spans="1:20">
      <c r="A8" s="61"/>
      <c r="B8" s="62"/>
      <c r="C8" s="63">
        <v>1</v>
      </c>
      <c r="D8" s="64">
        <v>2</v>
      </c>
      <c r="E8" s="64">
        <v>3</v>
      </c>
      <c r="F8" s="63">
        <v>4</v>
      </c>
      <c r="G8" s="64">
        <v>5</v>
      </c>
      <c r="H8" s="64">
        <v>6</v>
      </c>
      <c r="I8" s="16">
        <v>7</v>
      </c>
      <c r="J8" s="65">
        <v>8</v>
      </c>
      <c r="K8" s="64">
        <v>9</v>
      </c>
      <c r="L8" s="16">
        <v>10</v>
      </c>
      <c r="M8" s="16">
        <v>11</v>
      </c>
      <c r="N8" s="16">
        <v>12</v>
      </c>
      <c r="O8" s="65">
        <v>13</v>
      </c>
      <c r="P8" s="64">
        <v>14</v>
      </c>
      <c r="Q8" s="16">
        <v>15</v>
      </c>
      <c r="R8" s="16">
        <v>16</v>
      </c>
      <c r="S8" s="16">
        <v>17</v>
      </c>
      <c r="T8" s="67"/>
    </row>
    <row r="9" spans="1:20">
      <c r="A9" s="61"/>
      <c r="B9" s="62"/>
      <c r="C9" s="63"/>
      <c r="D9" s="64"/>
      <c r="E9" s="64"/>
      <c r="F9" s="63"/>
      <c r="G9" s="64"/>
      <c r="H9" s="64"/>
      <c r="I9" s="16" t="s">
        <v>107</v>
      </c>
      <c r="J9" s="65"/>
      <c r="K9" s="64"/>
      <c r="L9" s="16" t="s">
        <v>108</v>
      </c>
      <c r="M9" s="18" t="s">
        <v>109</v>
      </c>
      <c r="N9" s="18" t="s">
        <v>110</v>
      </c>
      <c r="O9" s="65"/>
      <c r="P9" s="64"/>
      <c r="Q9" s="16" t="s">
        <v>111</v>
      </c>
      <c r="R9" s="16" t="s">
        <v>112</v>
      </c>
      <c r="S9" s="16" t="s">
        <v>113</v>
      </c>
      <c r="T9" s="67"/>
    </row>
    <row r="10" spans="1:20">
      <c r="A10" s="19">
        <v>1</v>
      </c>
      <c r="B10" s="15" t="s">
        <v>114</v>
      </c>
      <c r="C10" s="31">
        <f t="shared" ref="C10:S10" si="0">SUM(C11:C16)</f>
        <v>290000</v>
      </c>
      <c r="D10" s="31">
        <f t="shared" si="0"/>
        <v>250000</v>
      </c>
      <c r="E10" s="31">
        <f t="shared" si="0"/>
        <v>250000</v>
      </c>
      <c r="F10" s="31">
        <f t="shared" si="0"/>
        <v>1700000</v>
      </c>
      <c r="G10" s="31">
        <f t="shared" si="0"/>
        <v>540000</v>
      </c>
      <c r="H10" s="31">
        <f t="shared" si="0"/>
        <v>540000</v>
      </c>
      <c r="I10" s="31">
        <f t="shared" si="0"/>
        <v>1990000</v>
      </c>
      <c r="J10" s="31">
        <f>SUM(J11:J16)</f>
        <v>97600</v>
      </c>
      <c r="K10" s="31">
        <f t="shared" si="0"/>
        <v>0</v>
      </c>
      <c r="L10" s="31">
        <f t="shared" si="0"/>
        <v>790000</v>
      </c>
      <c r="M10" s="31">
        <f t="shared" si="0"/>
        <v>692400</v>
      </c>
      <c r="N10" s="31">
        <f t="shared" si="0"/>
        <v>790000</v>
      </c>
      <c r="O10" s="31">
        <f t="shared" si="0"/>
        <v>97600</v>
      </c>
      <c r="P10" s="31">
        <f t="shared" si="0"/>
        <v>0</v>
      </c>
      <c r="Q10" s="31">
        <f t="shared" si="0"/>
        <v>790000</v>
      </c>
      <c r="R10" s="31">
        <f t="shared" si="0"/>
        <v>692400</v>
      </c>
      <c r="S10" s="31">
        <f t="shared" si="0"/>
        <v>790000</v>
      </c>
      <c r="T10" s="17"/>
    </row>
    <row r="11" spans="1:20">
      <c r="A11" s="19">
        <v>2</v>
      </c>
      <c r="B11" s="15" t="s">
        <v>115</v>
      </c>
      <c r="C11" s="31">
        <v>90000</v>
      </c>
      <c r="D11" s="31">
        <v>30000</v>
      </c>
      <c r="E11" s="31">
        <v>30000</v>
      </c>
      <c r="F11" s="31">
        <v>100000</v>
      </c>
      <c r="G11" s="31">
        <v>40000</v>
      </c>
      <c r="H11" s="31">
        <v>40000</v>
      </c>
      <c r="I11" s="31">
        <f t="shared" ref="I11:I16" si="1">C11+F11</f>
        <v>190000</v>
      </c>
      <c r="J11" s="31">
        <v>30000</v>
      </c>
      <c r="K11" s="31">
        <v>0</v>
      </c>
      <c r="L11" s="31">
        <f t="shared" ref="L11:L16" si="2">D11+G11</f>
        <v>70000</v>
      </c>
      <c r="M11" s="31">
        <f t="shared" ref="M11:M17" si="3">L11-J11</f>
        <v>40000</v>
      </c>
      <c r="N11" s="31">
        <f t="shared" ref="N11:N17" si="4">L11-K11</f>
        <v>70000</v>
      </c>
      <c r="O11" s="31">
        <v>30000</v>
      </c>
      <c r="P11" s="31">
        <v>0</v>
      </c>
      <c r="Q11" s="31">
        <f t="shared" ref="Q11:Q16" si="5">E11+H11</f>
        <v>70000</v>
      </c>
      <c r="R11" s="31">
        <f t="shared" ref="R11:R17" si="6">Q11-O11</f>
        <v>40000</v>
      </c>
      <c r="S11" s="31">
        <f t="shared" ref="S11:S17" si="7">Q11-P11</f>
        <v>70000</v>
      </c>
      <c r="T11" s="17"/>
    </row>
    <row r="12" spans="1:20">
      <c r="A12" s="19">
        <v>3</v>
      </c>
      <c r="B12" s="15" t="s">
        <v>116</v>
      </c>
      <c r="C12" s="31">
        <v>100000</v>
      </c>
      <c r="D12" s="31">
        <v>50000</v>
      </c>
      <c r="E12" s="31">
        <v>50000</v>
      </c>
      <c r="F12" s="31">
        <v>300000</v>
      </c>
      <c r="G12" s="31">
        <v>150000</v>
      </c>
      <c r="H12" s="31">
        <v>150000</v>
      </c>
      <c r="I12" s="31">
        <f t="shared" si="1"/>
        <v>400000</v>
      </c>
      <c r="J12" s="31">
        <v>25000</v>
      </c>
      <c r="K12" s="31">
        <v>0</v>
      </c>
      <c r="L12" s="31">
        <f t="shared" si="2"/>
        <v>200000</v>
      </c>
      <c r="M12" s="31">
        <f t="shared" si="3"/>
        <v>175000</v>
      </c>
      <c r="N12" s="31">
        <f t="shared" si="4"/>
        <v>200000</v>
      </c>
      <c r="O12" s="31">
        <v>25000</v>
      </c>
      <c r="P12" s="31">
        <v>0</v>
      </c>
      <c r="Q12" s="31">
        <f t="shared" si="5"/>
        <v>200000</v>
      </c>
      <c r="R12" s="31">
        <f t="shared" si="6"/>
        <v>175000</v>
      </c>
      <c r="S12" s="31">
        <f t="shared" si="7"/>
        <v>200000</v>
      </c>
      <c r="T12" s="17"/>
    </row>
    <row r="13" spans="1:20" ht="36">
      <c r="A13" s="19">
        <v>4</v>
      </c>
      <c r="B13" s="15" t="s">
        <v>117</v>
      </c>
      <c r="C13" s="31">
        <v>50000</v>
      </c>
      <c r="D13" s="31">
        <v>40000</v>
      </c>
      <c r="E13" s="31">
        <v>40000</v>
      </c>
      <c r="F13" s="31">
        <v>400000</v>
      </c>
      <c r="G13" s="31">
        <v>100000</v>
      </c>
      <c r="H13" s="31">
        <v>100000</v>
      </c>
      <c r="I13" s="31">
        <f t="shared" si="1"/>
        <v>450000</v>
      </c>
      <c r="J13" s="31">
        <v>6300</v>
      </c>
      <c r="K13" s="31">
        <v>0</v>
      </c>
      <c r="L13" s="31">
        <f t="shared" si="2"/>
        <v>140000</v>
      </c>
      <c r="M13" s="31">
        <f t="shared" si="3"/>
        <v>133700</v>
      </c>
      <c r="N13" s="31">
        <f t="shared" si="4"/>
        <v>140000</v>
      </c>
      <c r="O13" s="31">
        <v>6300</v>
      </c>
      <c r="P13" s="31">
        <v>0</v>
      </c>
      <c r="Q13" s="31">
        <f t="shared" si="5"/>
        <v>140000</v>
      </c>
      <c r="R13" s="31">
        <f t="shared" si="6"/>
        <v>133700</v>
      </c>
      <c r="S13" s="31">
        <f t="shared" si="7"/>
        <v>140000</v>
      </c>
      <c r="T13" s="17"/>
    </row>
    <row r="14" spans="1:20">
      <c r="A14" s="19">
        <v>5</v>
      </c>
      <c r="B14" s="15" t="s">
        <v>118</v>
      </c>
      <c r="C14" s="31">
        <v>30000</v>
      </c>
      <c r="D14" s="31">
        <v>60000</v>
      </c>
      <c r="E14" s="31">
        <v>60000</v>
      </c>
      <c r="F14" s="31">
        <v>300000</v>
      </c>
      <c r="G14" s="31">
        <v>150000</v>
      </c>
      <c r="H14" s="31">
        <v>150000</v>
      </c>
      <c r="I14" s="31">
        <f t="shared" si="1"/>
        <v>330000</v>
      </c>
      <c r="J14" s="31">
        <v>6300</v>
      </c>
      <c r="K14" s="31">
        <v>0</v>
      </c>
      <c r="L14" s="31">
        <f t="shared" si="2"/>
        <v>210000</v>
      </c>
      <c r="M14" s="31">
        <f t="shared" si="3"/>
        <v>203700</v>
      </c>
      <c r="N14" s="31">
        <f t="shared" si="4"/>
        <v>210000</v>
      </c>
      <c r="O14" s="31">
        <v>6300</v>
      </c>
      <c r="P14" s="31">
        <v>0</v>
      </c>
      <c r="Q14" s="31">
        <f t="shared" si="5"/>
        <v>210000</v>
      </c>
      <c r="R14" s="31">
        <f t="shared" si="6"/>
        <v>203700</v>
      </c>
      <c r="S14" s="31">
        <f t="shared" si="7"/>
        <v>210000</v>
      </c>
      <c r="T14" s="17"/>
    </row>
    <row r="15" spans="1:20">
      <c r="A15" s="19">
        <v>6</v>
      </c>
      <c r="B15" s="15" t="s">
        <v>119</v>
      </c>
      <c r="C15" s="31">
        <v>10000</v>
      </c>
      <c r="D15" s="31">
        <v>40000</v>
      </c>
      <c r="E15" s="31">
        <v>40000</v>
      </c>
      <c r="F15" s="31">
        <v>400000</v>
      </c>
      <c r="G15" s="31">
        <v>0</v>
      </c>
      <c r="H15" s="31">
        <v>0</v>
      </c>
      <c r="I15" s="31">
        <f t="shared" si="1"/>
        <v>410000</v>
      </c>
      <c r="J15" s="31">
        <v>15800</v>
      </c>
      <c r="K15" s="31">
        <v>0</v>
      </c>
      <c r="L15" s="31">
        <f t="shared" si="2"/>
        <v>40000</v>
      </c>
      <c r="M15" s="31">
        <f t="shared" si="3"/>
        <v>24200</v>
      </c>
      <c r="N15" s="31">
        <f t="shared" si="4"/>
        <v>40000</v>
      </c>
      <c r="O15" s="31">
        <v>15800</v>
      </c>
      <c r="P15" s="31">
        <v>0</v>
      </c>
      <c r="Q15" s="31">
        <f t="shared" si="5"/>
        <v>40000</v>
      </c>
      <c r="R15" s="31">
        <f t="shared" si="6"/>
        <v>24200</v>
      </c>
      <c r="S15" s="31">
        <f t="shared" si="7"/>
        <v>40000</v>
      </c>
      <c r="T15" s="17"/>
    </row>
    <row r="16" spans="1:20">
      <c r="A16" s="19">
        <v>7</v>
      </c>
      <c r="B16" s="15" t="s">
        <v>120</v>
      </c>
      <c r="C16" s="31">
        <v>10000</v>
      </c>
      <c r="D16" s="31">
        <v>30000</v>
      </c>
      <c r="E16" s="31">
        <v>30000</v>
      </c>
      <c r="F16" s="31">
        <v>200000</v>
      </c>
      <c r="G16" s="31">
        <v>100000</v>
      </c>
      <c r="H16" s="31">
        <v>100000</v>
      </c>
      <c r="I16" s="31">
        <f t="shared" si="1"/>
        <v>210000</v>
      </c>
      <c r="J16" s="31">
        <v>14200</v>
      </c>
      <c r="K16" s="31">
        <v>0</v>
      </c>
      <c r="L16" s="31">
        <f t="shared" si="2"/>
        <v>130000</v>
      </c>
      <c r="M16" s="31">
        <f t="shared" si="3"/>
        <v>115800</v>
      </c>
      <c r="N16" s="31">
        <f t="shared" si="4"/>
        <v>130000</v>
      </c>
      <c r="O16" s="31">
        <v>14200</v>
      </c>
      <c r="P16" s="31">
        <v>0</v>
      </c>
      <c r="Q16" s="31">
        <f t="shared" si="5"/>
        <v>130000</v>
      </c>
      <c r="R16" s="31">
        <f t="shared" si="6"/>
        <v>115800</v>
      </c>
      <c r="S16" s="31">
        <f t="shared" si="7"/>
        <v>130000</v>
      </c>
      <c r="T16" s="17"/>
    </row>
    <row r="17" spans="1:20">
      <c r="A17" s="19">
        <v>8</v>
      </c>
      <c r="B17" s="15" t="s">
        <v>121</v>
      </c>
      <c r="C17" s="31">
        <v>30000</v>
      </c>
      <c r="D17" s="31" t="s">
        <v>122</v>
      </c>
      <c r="E17" s="31" t="s">
        <v>122</v>
      </c>
      <c r="F17" s="31">
        <v>300000</v>
      </c>
      <c r="G17" s="31">
        <v>100000</v>
      </c>
      <c r="H17" s="31">
        <v>100000</v>
      </c>
      <c r="I17" s="31">
        <v>330000</v>
      </c>
      <c r="J17" s="31">
        <v>5700</v>
      </c>
      <c r="K17" s="31">
        <v>0</v>
      </c>
      <c r="L17" s="31">
        <f>100000</f>
        <v>100000</v>
      </c>
      <c r="M17" s="31">
        <f t="shared" si="3"/>
        <v>94300</v>
      </c>
      <c r="N17" s="31">
        <f t="shared" si="4"/>
        <v>100000</v>
      </c>
      <c r="O17" s="31">
        <v>5700</v>
      </c>
      <c r="P17" s="31">
        <v>0</v>
      </c>
      <c r="Q17" s="31">
        <f>H17</f>
        <v>100000</v>
      </c>
      <c r="R17" s="31">
        <f t="shared" si="6"/>
        <v>94300</v>
      </c>
      <c r="S17" s="31">
        <f t="shared" si="7"/>
        <v>100000</v>
      </c>
      <c r="T17" s="17"/>
    </row>
    <row r="18" spans="1:20">
      <c r="A18" s="19">
        <v>9</v>
      </c>
      <c r="B18" s="15" t="s">
        <v>123</v>
      </c>
      <c r="C18" s="31" t="s">
        <v>122</v>
      </c>
      <c r="D18" s="31" t="s">
        <v>122</v>
      </c>
      <c r="E18" s="31" t="s">
        <v>122</v>
      </c>
      <c r="F18" s="31">
        <f t="shared" ref="F18:K18" si="8">F19+F21</f>
        <v>504000</v>
      </c>
      <c r="G18" s="31">
        <f t="shared" si="8"/>
        <v>100350</v>
      </c>
      <c r="H18" s="31">
        <f t="shared" si="8"/>
        <v>100350</v>
      </c>
      <c r="I18" s="31">
        <f t="shared" si="8"/>
        <v>254000</v>
      </c>
      <c r="J18" s="31">
        <f t="shared" si="8"/>
        <v>21000</v>
      </c>
      <c r="K18" s="31">
        <f t="shared" si="8"/>
        <v>0</v>
      </c>
      <c r="L18" s="31">
        <v>100350</v>
      </c>
      <c r="M18" s="31">
        <f t="shared" ref="M18:S18" si="9">M19+M21</f>
        <v>79350</v>
      </c>
      <c r="N18" s="31">
        <f t="shared" si="9"/>
        <v>100350</v>
      </c>
      <c r="O18" s="31">
        <f t="shared" si="9"/>
        <v>21000</v>
      </c>
      <c r="P18" s="31">
        <f t="shared" si="9"/>
        <v>0</v>
      </c>
      <c r="Q18" s="31">
        <f t="shared" si="9"/>
        <v>100350</v>
      </c>
      <c r="R18" s="31">
        <f t="shared" si="9"/>
        <v>79350</v>
      </c>
      <c r="S18" s="31">
        <f t="shared" si="9"/>
        <v>100350</v>
      </c>
      <c r="T18" s="17"/>
    </row>
    <row r="19" spans="1:20" ht="24">
      <c r="A19" s="19">
        <v>10</v>
      </c>
      <c r="B19" s="15" t="s">
        <v>124</v>
      </c>
      <c r="C19" s="31" t="s">
        <v>122</v>
      </c>
      <c r="D19" s="31" t="s">
        <v>122</v>
      </c>
      <c r="E19" s="31" t="s">
        <v>122</v>
      </c>
      <c r="F19" s="31">
        <v>500000</v>
      </c>
      <c r="G19" s="31">
        <v>100000</v>
      </c>
      <c r="H19" s="31">
        <v>100000</v>
      </c>
      <c r="I19" s="31">
        <v>250000</v>
      </c>
      <c r="J19" s="31">
        <v>20000</v>
      </c>
      <c r="K19" s="31">
        <v>0</v>
      </c>
      <c r="L19" s="31">
        <v>100000</v>
      </c>
      <c r="M19" s="31">
        <f>L19-J19</f>
        <v>80000</v>
      </c>
      <c r="N19" s="31">
        <f>L19-K19</f>
        <v>100000</v>
      </c>
      <c r="O19" s="31">
        <v>20000</v>
      </c>
      <c r="P19" s="31">
        <v>0</v>
      </c>
      <c r="Q19" s="31">
        <f>H19</f>
        <v>100000</v>
      </c>
      <c r="R19" s="31">
        <f>Q19-O19</f>
        <v>80000</v>
      </c>
      <c r="S19" s="31">
        <f>Q19-P19</f>
        <v>100000</v>
      </c>
      <c r="T19" s="17"/>
    </row>
    <row r="20" spans="1:20" ht="36">
      <c r="A20" s="19">
        <v>11</v>
      </c>
      <c r="B20" s="15" t="s">
        <v>125</v>
      </c>
      <c r="C20" s="31" t="s">
        <v>122</v>
      </c>
      <c r="D20" s="31" t="s">
        <v>122</v>
      </c>
      <c r="E20" s="31" t="s">
        <v>122</v>
      </c>
      <c r="F20" s="31">
        <v>200000</v>
      </c>
      <c r="G20" s="31">
        <v>80000</v>
      </c>
      <c r="H20" s="31">
        <v>80000</v>
      </c>
      <c r="I20" s="31">
        <v>200000</v>
      </c>
      <c r="J20" s="31">
        <v>10000</v>
      </c>
      <c r="K20" s="31">
        <v>0</v>
      </c>
      <c r="L20" s="31">
        <v>80000</v>
      </c>
      <c r="M20" s="31">
        <f>L20-J20</f>
        <v>70000</v>
      </c>
      <c r="N20" s="31">
        <f>L20-K20</f>
        <v>80000</v>
      </c>
      <c r="O20" s="31">
        <v>10000</v>
      </c>
      <c r="P20" s="31">
        <v>0</v>
      </c>
      <c r="Q20" s="31">
        <f>H20</f>
        <v>80000</v>
      </c>
      <c r="R20" s="31">
        <f>Q20-O20</f>
        <v>70000</v>
      </c>
      <c r="S20" s="31">
        <f>Q20-P20</f>
        <v>80000</v>
      </c>
      <c r="T20" s="17"/>
    </row>
    <row r="21" spans="1:20">
      <c r="A21" s="19">
        <v>12</v>
      </c>
      <c r="B21" s="15" t="s">
        <v>126</v>
      </c>
      <c r="C21" s="31" t="s">
        <v>122</v>
      </c>
      <c r="D21" s="31" t="s">
        <v>122</v>
      </c>
      <c r="E21" s="31" t="s">
        <v>122</v>
      </c>
      <c r="F21" s="31">
        <v>4000</v>
      </c>
      <c r="G21" s="31">
        <v>350</v>
      </c>
      <c r="H21" s="31">
        <v>350</v>
      </c>
      <c r="I21" s="31">
        <v>4000</v>
      </c>
      <c r="J21" s="31">
        <v>1000</v>
      </c>
      <c r="K21" s="31">
        <v>0</v>
      </c>
      <c r="L21" s="31">
        <v>350</v>
      </c>
      <c r="M21" s="31">
        <f>L21-J21</f>
        <v>-650</v>
      </c>
      <c r="N21" s="31">
        <f>L21-K21</f>
        <v>350</v>
      </c>
      <c r="O21" s="31">
        <v>1000</v>
      </c>
      <c r="P21" s="31">
        <v>0</v>
      </c>
      <c r="Q21" s="31">
        <f>H21</f>
        <v>350</v>
      </c>
      <c r="R21" s="31">
        <f>Q21-O21</f>
        <v>-650</v>
      </c>
      <c r="S21" s="31">
        <f>Q21-P21</f>
        <v>350</v>
      </c>
      <c r="T21" s="17"/>
    </row>
    <row r="22" spans="1:20">
      <c r="A22" s="19">
        <v>13</v>
      </c>
      <c r="B22" s="20" t="s">
        <v>127</v>
      </c>
      <c r="C22" s="31">
        <f>C10</f>
        <v>290000</v>
      </c>
      <c r="D22" s="31">
        <f>D10</f>
        <v>250000</v>
      </c>
      <c r="E22" s="31">
        <f>E10</f>
        <v>250000</v>
      </c>
      <c r="F22" s="31">
        <f t="shared" ref="F22:S22" si="10">F10+F17+F18</f>
        <v>2504000</v>
      </c>
      <c r="G22" s="31">
        <f t="shared" si="10"/>
        <v>740350</v>
      </c>
      <c r="H22" s="31">
        <f t="shared" si="10"/>
        <v>740350</v>
      </c>
      <c r="I22" s="31">
        <f t="shared" si="10"/>
        <v>2574000</v>
      </c>
      <c r="J22" s="31">
        <f t="shared" si="10"/>
        <v>124300</v>
      </c>
      <c r="K22" s="31">
        <f t="shared" si="10"/>
        <v>0</v>
      </c>
      <c r="L22" s="31">
        <f t="shared" si="10"/>
        <v>990350</v>
      </c>
      <c r="M22" s="31">
        <f t="shared" si="10"/>
        <v>866050</v>
      </c>
      <c r="N22" s="31">
        <f t="shared" si="10"/>
        <v>990350</v>
      </c>
      <c r="O22" s="31">
        <f t="shared" si="10"/>
        <v>124300</v>
      </c>
      <c r="P22" s="31">
        <f t="shared" si="10"/>
        <v>0</v>
      </c>
      <c r="Q22" s="31">
        <f t="shared" si="10"/>
        <v>990350</v>
      </c>
      <c r="R22" s="31">
        <f t="shared" si="10"/>
        <v>866050</v>
      </c>
      <c r="S22" s="31">
        <f t="shared" si="10"/>
        <v>990350</v>
      </c>
      <c r="T22" s="17"/>
    </row>
    <row r="25" spans="1:20">
      <c r="B25" s="31"/>
    </row>
  </sheetData>
  <mergeCells count="38">
    <mergeCell ref="R6:R7"/>
    <mergeCell ref="P8:P9"/>
    <mergeCell ref="T8:T9"/>
    <mergeCell ref="S6:S7"/>
    <mergeCell ref="H8:H9"/>
    <mergeCell ref="J8:J9"/>
    <mergeCell ref="K8:K9"/>
    <mergeCell ref="O8:O9"/>
    <mergeCell ref="O6:O7"/>
    <mergeCell ref="P6:P7"/>
    <mergeCell ref="Q6:Q7"/>
    <mergeCell ref="C8:C9"/>
    <mergeCell ref="D8:D9"/>
    <mergeCell ref="E8:E9"/>
    <mergeCell ref="F8:F9"/>
    <mergeCell ref="G8:G9"/>
    <mergeCell ref="G5:G7"/>
    <mergeCell ref="M6:M7"/>
    <mergeCell ref="N6:N7"/>
    <mergeCell ref="I5:I7"/>
    <mergeCell ref="J5:N5"/>
    <mergeCell ref="H5:H7"/>
    <mergeCell ref="A1:S1"/>
    <mergeCell ref="A2:S2"/>
    <mergeCell ref="A3:S3"/>
    <mergeCell ref="A4:A9"/>
    <mergeCell ref="B4:B9"/>
    <mergeCell ref="C4:E4"/>
    <mergeCell ref="F4:H4"/>
    <mergeCell ref="I4:S4"/>
    <mergeCell ref="C5:C7"/>
    <mergeCell ref="D5:D7"/>
    <mergeCell ref="O5:S5"/>
    <mergeCell ref="J6:J7"/>
    <mergeCell ref="K6:K7"/>
    <mergeCell ref="L6:L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abSelected="1" workbookViewId="0">
      <selection activeCell="E5" sqref="E5:E34"/>
    </sheetView>
  </sheetViews>
  <sheetFormatPr defaultRowHeight="15"/>
  <cols>
    <col min="3" max="3" width="40.140625" customWidth="1"/>
    <col min="4" max="5" width="20.5703125" customWidth="1"/>
  </cols>
  <sheetData>
    <row r="1" spans="1:5" ht="28.5" customHeight="1">
      <c r="A1" s="52" t="s">
        <v>178</v>
      </c>
      <c r="B1" s="52"/>
      <c r="C1" s="52"/>
      <c r="D1" s="52"/>
      <c r="E1" s="52"/>
    </row>
    <row r="2" spans="1:5" ht="18.75">
      <c r="A2" s="53" t="s">
        <v>128</v>
      </c>
      <c r="B2" s="53"/>
      <c r="C2" s="53"/>
      <c r="D2" s="53"/>
      <c r="E2" s="53"/>
    </row>
    <row r="3" spans="1:5">
      <c r="A3" s="60" t="s">
        <v>129</v>
      </c>
      <c r="B3" s="60"/>
      <c r="C3" s="60"/>
      <c r="D3" s="60"/>
      <c r="E3" s="60"/>
    </row>
    <row r="4" spans="1:5">
      <c r="A4" s="19" t="s">
        <v>3</v>
      </c>
      <c r="B4" s="63" t="s">
        <v>130</v>
      </c>
      <c r="C4" s="63"/>
      <c r="D4" s="19" t="s">
        <v>5</v>
      </c>
      <c r="E4" s="16" t="s">
        <v>6</v>
      </c>
    </row>
    <row r="5" spans="1:5">
      <c r="A5" s="21">
        <v>1</v>
      </c>
      <c r="B5" s="69" t="s">
        <v>131</v>
      </c>
      <c r="C5" s="69"/>
      <c r="D5" s="31">
        <f>D6+D8+D9+D10</f>
        <v>0</v>
      </c>
      <c r="E5" s="31">
        <f>E6+E8+E9+E10</f>
        <v>0</v>
      </c>
    </row>
    <row r="6" spans="1:5">
      <c r="A6" s="21">
        <v>2</v>
      </c>
      <c r="B6" s="68" t="s">
        <v>132</v>
      </c>
      <c r="C6" s="68"/>
      <c r="D6" s="31">
        <v>0</v>
      </c>
      <c r="E6" s="31">
        <v>0</v>
      </c>
    </row>
    <row r="7" spans="1:5">
      <c r="A7" s="21">
        <v>3</v>
      </c>
      <c r="B7" s="68" t="s">
        <v>133</v>
      </c>
      <c r="C7" s="68"/>
      <c r="D7" s="31">
        <v>0</v>
      </c>
      <c r="E7" s="31">
        <v>0</v>
      </c>
    </row>
    <row r="8" spans="1:5">
      <c r="A8" s="21">
        <v>4</v>
      </c>
      <c r="B8" s="68" t="s">
        <v>134</v>
      </c>
      <c r="C8" s="68"/>
      <c r="D8" s="31">
        <v>0</v>
      </c>
      <c r="E8" s="31">
        <v>0</v>
      </c>
    </row>
    <row r="9" spans="1:5">
      <c r="A9" s="21">
        <v>5</v>
      </c>
      <c r="B9" s="68" t="s">
        <v>135</v>
      </c>
      <c r="C9" s="68"/>
      <c r="D9" s="31">
        <v>0</v>
      </c>
      <c r="E9" s="31">
        <v>0</v>
      </c>
    </row>
    <row r="10" spans="1:5">
      <c r="A10" s="21">
        <v>6</v>
      </c>
      <c r="B10" s="68" t="s">
        <v>136</v>
      </c>
      <c r="C10" s="68"/>
      <c r="D10" s="31">
        <f>SUM(D11:D34)</f>
        <v>0</v>
      </c>
      <c r="E10" s="31">
        <f>SUM(E11:E34)</f>
        <v>0</v>
      </c>
    </row>
    <row r="11" spans="1:5">
      <c r="A11" s="21">
        <v>7</v>
      </c>
      <c r="B11" s="68" t="s">
        <v>137</v>
      </c>
      <c r="C11" s="68"/>
      <c r="D11" s="31">
        <v>0</v>
      </c>
      <c r="E11" s="31">
        <v>0</v>
      </c>
    </row>
    <row r="12" spans="1:5">
      <c r="A12" s="21">
        <v>8</v>
      </c>
      <c r="B12" s="68" t="s">
        <v>138</v>
      </c>
      <c r="C12" s="68"/>
      <c r="D12" s="31">
        <v>0</v>
      </c>
      <c r="E12" s="31">
        <v>0</v>
      </c>
    </row>
    <row r="13" spans="1:5">
      <c r="A13" s="21">
        <v>9</v>
      </c>
      <c r="B13" s="68" t="s">
        <v>139</v>
      </c>
      <c r="C13" s="68"/>
      <c r="D13" s="31">
        <v>0</v>
      </c>
      <c r="E13" s="31">
        <v>0</v>
      </c>
    </row>
    <row r="14" spans="1:5">
      <c r="A14" s="21">
        <v>10</v>
      </c>
      <c r="B14" s="68" t="s">
        <v>140</v>
      </c>
      <c r="C14" s="68"/>
      <c r="D14" s="31">
        <v>0</v>
      </c>
      <c r="E14" s="31">
        <v>0</v>
      </c>
    </row>
    <row r="15" spans="1:5">
      <c r="A15" s="21">
        <v>11</v>
      </c>
      <c r="B15" s="68" t="s">
        <v>141</v>
      </c>
      <c r="C15" s="68"/>
      <c r="D15" s="31">
        <v>0</v>
      </c>
      <c r="E15" s="31">
        <v>0</v>
      </c>
    </row>
    <row r="16" spans="1:5">
      <c r="A16" s="21">
        <v>12</v>
      </c>
      <c r="B16" s="68" t="s">
        <v>142</v>
      </c>
      <c r="C16" s="68"/>
      <c r="D16" s="31">
        <v>0</v>
      </c>
      <c r="E16" s="31">
        <v>0</v>
      </c>
    </row>
    <row r="17" spans="1:5">
      <c r="A17" s="21">
        <v>13</v>
      </c>
      <c r="B17" s="68" t="s">
        <v>143</v>
      </c>
      <c r="C17" s="68"/>
      <c r="D17" s="31">
        <v>0</v>
      </c>
      <c r="E17" s="31">
        <v>0</v>
      </c>
    </row>
    <row r="18" spans="1:5">
      <c r="A18" s="21">
        <v>14</v>
      </c>
      <c r="B18" s="68" t="s">
        <v>144</v>
      </c>
      <c r="C18" s="68"/>
      <c r="D18" s="31">
        <v>0</v>
      </c>
      <c r="E18" s="31">
        <v>0</v>
      </c>
    </row>
    <row r="19" spans="1:5">
      <c r="A19" s="21">
        <v>15</v>
      </c>
      <c r="B19" s="68" t="s">
        <v>145</v>
      </c>
      <c r="C19" s="68"/>
      <c r="D19" s="31">
        <v>0</v>
      </c>
      <c r="E19" s="31">
        <v>0</v>
      </c>
    </row>
    <row r="20" spans="1:5">
      <c r="A20" s="21">
        <v>16</v>
      </c>
      <c r="B20" s="68" t="s">
        <v>146</v>
      </c>
      <c r="C20" s="68"/>
      <c r="D20" s="31">
        <v>0</v>
      </c>
      <c r="E20" s="31">
        <v>0</v>
      </c>
    </row>
    <row r="21" spans="1:5">
      <c r="A21" s="21">
        <v>17</v>
      </c>
      <c r="B21" s="68" t="s">
        <v>147</v>
      </c>
      <c r="C21" s="68"/>
      <c r="D21" s="31">
        <v>0</v>
      </c>
      <c r="E21" s="31">
        <v>0</v>
      </c>
    </row>
    <row r="22" spans="1:5">
      <c r="A22" s="21">
        <v>18</v>
      </c>
      <c r="B22" s="68" t="s">
        <v>148</v>
      </c>
      <c r="C22" s="68"/>
      <c r="D22" s="31">
        <v>0</v>
      </c>
      <c r="E22" s="31">
        <v>0</v>
      </c>
    </row>
    <row r="23" spans="1:5">
      <c r="A23" s="21">
        <v>19</v>
      </c>
      <c r="B23" s="68" t="s">
        <v>149</v>
      </c>
      <c r="C23" s="68"/>
      <c r="D23" s="31">
        <v>0</v>
      </c>
      <c r="E23" s="31">
        <v>0</v>
      </c>
    </row>
    <row r="24" spans="1:5">
      <c r="A24" s="21">
        <v>20</v>
      </c>
      <c r="B24" s="68" t="s">
        <v>150</v>
      </c>
      <c r="C24" s="68"/>
      <c r="D24" s="31">
        <v>0</v>
      </c>
      <c r="E24" s="31">
        <v>0</v>
      </c>
    </row>
    <row r="25" spans="1:5">
      <c r="A25" s="21">
        <v>21</v>
      </c>
      <c r="B25" s="68" t="s">
        <v>151</v>
      </c>
      <c r="C25" s="68"/>
      <c r="D25" s="31">
        <v>0</v>
      </c>
      <c r="E25" s="31">
        <v>0</v>
      </c>
    </row>
    <row r="26" spans="1:5">
      <c r="A26" s="21">
        <v>22</v>
      </c>
      <c r="B26" s="68" t="s">
        <v>152</v>
      </c>
      <c r="C26" s="68"/>
      <c r="D26" s="31">
        <v>0</v>
      </c>
      <c r="E26" s="31">
        <v>0</v>
      </c>
    </row>
    <row r="27" spans="1:5">
      <c r="A27" s="21">
        <v>23</v>
      </c>
      <c r="B27" s="68" t="s">
        <v>153</v>
      </c>
      <c r="C27" s="68"/>
      <c r="D27" s="31">
        <v>0</v>
      </c>
      <c r="E27" s="31">
        <v>0</v>
      </c>
    </row>
    <row r="28" spans="1:5">
      <c r="A28" s="21">
        <v>24</v>
      </c>
      <c r="B28" s="68" t="s">
        <v>154</v>
      </c>
      <c r="C28" s="68"/>
      <c r="D28" s="31">
        <v>0</v>
      </c>
      <c r="E28" s="31">
        <v>0</v>
      </c>
    </row>
    <row r="29" spans="1:5">
      <c r="A29" s="21">
        <v>25</v>
      </c>
      <c r="B29" s="68" t="s">
        <v>155</v>
      </c>
      <c r="C29" s="68"/>
      <c r="D29" s="31">
        <v>0</v>
      </c>
      <c r="E29" s="31">
        <v>0</v>
      </c>
    </row>
    <row r="30" spans="1:5" ht="48" customHeight="1">
      <c r="A30" s="21">
        <v>26</v>
      </c>
      <c r="B30" s="56" t="s">
        <v>156</v>
      </c>
      <c r="C30" s="56"/>
      <c r="D30" s="31">
        <v>0</v>
      </c>
      <c r="E30" s="31">
        <v>0</v>
      </c>
    </row>
    <row r="31" spans="1:5">
      <c r="A31" s="21">
        <v>27</v>
      </c>
      <c r="B31" s="68" t="s">
        <v>157</v>
      </c>
      <c r="C31" s="68"/>
      <c r="D31" s="31">
        <v>0</v>
      </c>
      <c r="E31" s="31">
        <v>0</v>
      </c>
    </row>
    <row r="32" spans="1:5">
      <c r="A32" s="21">
        <v>28</v>
      </c>
      <c r="B32" s="68" t="s">
        <v>158</v>
      </c>
      <c r="C32" s="68"/>
      <c r="D32" s="31">
        <v>0</v>
      </c>
      <c r="E32" s="31">
        <v>0</v>
      </c>
    </row>
    <row r="33" spans="1:5">
      <c r="A33" s="21">
        <v>29</v>
      </c>
      <c r="B33" s="22" t="s">
        <v>159</v>
      </c>
      <c r="C33" s="22"/>
      <c r="D33" s="31">
        <v>0</v>
      </c>
      <c r="E33" s="31">
        <v>0</v>
      </c>
    </row>
    <row r="34" spans="1:5">
      <c r="A34" s="21">
        <v>30</v>
      </c>
      <c r="B34" s="22" t="s">
        <v>160</v>
      </c>
      <c r="C34" s="22"/>
      <c r="D34" s="31">
        <v>0</v>
      </c>
      <c r="E34" s="31">
        <v>0</v>
      </c>
    </row>
  </sheetData>
  <mergeCells count="32">
    <mergeCell ref="B31:C31"/>
    <mergeCell ref="B32:C32"/>
    <mergeCell ref="B25:C25"/>
    <mergeCell ref="B26:C26"/>
    <mergeCell ref="B27:C27"/>
    <mergeCell ref="B28:C28"/>
    <mergeCell ref="B29:C29"/>
    <mergeCell ref="B30:C30"/>
    <mergeCell ref="B24:C24"/>
    <mergeCell ref="B13:C13"/>
    <mergeCell ref="B14:C14"/>
    <mergeCell ref="B15:C15"/>
    <mergeCell ref="B16:C16"/>
    <mergeCell ref="B17:C17"/>
    <mergeCell ref="B18:C18"/>
    <mergeCell ref="B19:C19"/>
    <mergeCell ref="B20:C20"/>
    <mergeCell ref="B21:C21"/>
    <mergeCell ref="B22:C22"/>
    <mergeCell ref="B23:C23"/>
    <mergeCell ref="B12:C12"/>
    <mergeCell ref="A1:E1"/>
    <mergeCell ref="A2:E2"/>
    <mergeCell ref="A3:E3"/>
    <mergeCell ref="B4:C4"/>
    <mergeCell ref="B5:C5"/>
    <mergeCell ref="B6:C6"/>
    <mergeCell ref="B7:C7"/>
    <mergeCell ref="B8:C8"/>
    <mergeCell ref="B9:C9"/>
    <mergeCell ref="B10:C10"/>
    <mergeCell ref="B11: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CIT.YJ00 </vt:lpstr>
      <vt:lpstr>报表代码</vt:lpstr>
      <vt:lpstr>CIT.YJ01</vt:lpstr>
      <vt:lpstr>CIT.YJ02</vt:lpstr>
      <vt:lpstr>CIT.YJ03附表3</vt:lpstr>
    </vt:vector>
  </TitlesOfParts>
  <Company>PricewaterhouseCoopers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Kaixin Yan</dc:creator>
  <cp:lastModifiedBy>rick y yang</cp:lastModifiedBy>
  <dcterms:created xsi:type="dcterms:W3CDTF">2017-10-09T05:12:23Z</dcterms:created>
  <dcterms:modified xsi:type="dcterms:W3CDTF">2017-10-10T12:11:29Z</dcterms:modified>
</cp:coreProperties>
</file>